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6E47575E-70CD-4131-B7CA-18046A469126}" xr6:coauthVersionLast="47" xr6:coauthVersionMax="47" xr10:uidLastSave="{00000000-0000-0000-0000-000000000000}"/>
  <bookViews>
    <workbookView xWindow="2265" yWindow="420" windowWidth="24660" windowHeight="14715" xr2:uid="{A71F5C93-5502-4AF8-B28D-2917E8F82223}"/>
  </bookViews>
  <sheets>
    <sheet name="RM_6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C34" i="1"/>
  <c r="G33" i="1"/>
  <c r="C33" i="1"/>
  <c r="G32" i="1"/>
  <c r="C32" i="1"/>
  <c r="H31" i="1"/>
  <c r="G31" i="1"/>
  <c r="C31" i="1"/>
  <c r="G30" i="1"/>
  <c r="I30" i="1" s="1"/>
  <c r="F30" i="1"/>
  <c r="C30" i="1"/>
  <c r="E30" i="1" s="1"/>
  <c r="G29" i="1"/>
  <c r="I29" i="1" s="1"/>
  <c r="F29" i="1"/>
  <c r="C29" i="1"/>
  <c r="E29" i="1" s="1"/>
  <c r="G28" i="1"/>
  <c r="I28" i="1" s="1"/>
  <c r="F28" i="1"/>
  <c r="C28" i="1"/>
  <c r="E28" i="1" s="1"/>
  <c r="G27" i="1"/>
  <c r="I27" i="1" s="1"/>
  <c r="F27" i="1"/>
  <c r="C27" i="1"/>
  <c r="E27" i="1" s="1"/>
  <c r="G26" i="1"/>
  <c r="I26" i="1" s="1"/>
  <c r="C26" i="1"/>
  <c r="E26" i="1" s="1"/>
  <c r="G25" i="1"/>
  <c r="I25" i="1" s="1"/>
  <c r="D25" i="1"/>
  <c r="C25" i="1"/>
  <c r="G24" i="1"/>
  <c r="I24" i="1" s="1"/>
  <c r="C24" i="1"/>
  <c r="E24" i="1" s="1"/>
  <c r="G23" i="1"/>
  <c r="I23" i="1" s="1"/>
  <c r="C23" i="1"/>
  <c r="E23" i="1" s="1"/>
  <c r="G22" i="1"/>
  <c r="I22" i="1" s="1"/>
  <c r="C22" i="1"/>
  <c r="E22" i="1" s="1"/>
  <c r="I21" i="1"/>
  <c r="G21" i="1"/>
  <c r="C21" i="1"/>
  <c r="G20" i="1"/>
  <c r="I20" i="1" s="1"/>
  <c r="C20" i="1"/>
  <c r="E20" i="1" s="1"/>
  <c r="G19" i="1"/>
  <c r="I19" i="1" s="1"/>
  <c r="D19" i="1"/>
  <c r="D31" i="1" s="1"/>
  <c r="C19" i="1"/>
  <c r="H18" i="1"/>
  <c r="G18" i="1"/>
  <c r="D18" i="1"/>
  <c r="D32" i="1" s="1"/>
  <c r="C18" i="1"/>
  <c r="G17" i="1"/>
  <c r="C17" i="1"/>
  <c r="E17" i="1" s="1"/>
  <c r="B17" i="1"/>
  <c r="G16" i="1"/>
  <c r="I16" i="1" s="1"/>
  <c r="F16" i="1"/>
  <c r="C16" i="1"/>
  <c r="E16" i="1" s="1"/>
  <c r="B16" i="1"/>
  <c r="G15" i="1"/>
  <c r="I15" i="1" s="1"/>
  <c r="F15" i="1"/>
  <c r="C15" i="1"/>
  <c r="E15" i="1" s="1"/>
  <c r="B15" i="1"/>
  <c r="G14" i="1"/>
  <c r="I14" i="1" s="1"/>
  <c r="F14" i="1"/>
  <c r="C14" i="1"/>
  <c r="E14" i="1" s="1"/>
  <c r="B14" i="1"/>
  <c r="G13" i="1"/>
  <c r="I13" i="1" s="1"/>
  <c r="F13" i="1"/>
  <c r="C13" i="1"/>
  <c r="E13" i="1" s="1"/>
  <c r="B13" i="1"/>
  <c r="G12" i="1"/>
  <c r="I12" i="1" s="1"/>
  <c r="F12" i="1"/>
  <c r="E12" i="1"/>
  <c r="C12" i="1"/>
  <c r="G11" i="1"/>
  <c r="I11" i="1" s="1"/>
  <c r="C11" i="1"/>
  <c r="E11" i="1" s="1"/>
  <c r="G10" i="1"/>
  <c r="I10" i="1" s="1"/>
  <c r="C10" i="1"/>
  <c r="E10" i="1" s="1"/>
  <c r="G9" i="1"/>
  <c r="I9" i="1" s="1"/>
  <c r="C9" i="1"/>
  <c r="E9" i="1" s="1"/>
  <c r="G8" i="1"/>
  <c r="I8" i="1" s="1"/>
  <c r="E8" i="1"/>
  <c r="C8" i="1"/>
  <c r="G7" i="1"/>
  <c r="I7" i="1" s="1"/>
  <c r="C7" i="1"/>
  <c r="E7" i="1" s="1"/>
  <c r="H5" i="1"/>
  <c r="E5" i="1"/>
  <c r="I5" i="1" s="1"/>
  <c r="C5" i="1"/>
  <c r="G5" i="1" s="1"/>
  <c r="I3" i="1"/>
  <c r="E25" i="1" l="1"/>
  <c r="I18" i="1"/>
  <c r="I31" i="1"/>
  <c r="E18" i="1"/>
  <c r="E19" i="1"/>
  <c r="E31" i="1" s="1"/>
  <c r="I33" i="1" l="1"/>
  <c r="E33" i="1"/>
  <c r="E32" i="1"/>
  <c r="I32" i="1"/>
  <c r="I34" i="1" l="1"/>
</calcChain>
</file>

<file path=xl/sharedStrings.xml><?xml version="1.0" encoding="utf-8"?>
<sst xmlns="http://schemas.openxmlformats.org/spreadsheetml/2006/main" count="87" uniqueCount="86">
  <si>
    <t>II. Felhalmozási célú bevételek és kiadások mérlegének módosítása
(Önkormányzati szinten)</t>
  </si>
  <si>
    <t>Sor-
szám</t>
  </si>
  <si>
    <t>Bevételek</t>
  </si>
  <si>
    <t>Kiadások</t>
  </si>
  <si>
    <t>Megnevezés</t>
  </si>
  <si>
    <t>Halmozott módosítás 2021. -ig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</si>
  <si>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</si>
  <si>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</si>
  <si>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</si>
  <si>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</si>
  <si>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</si>
  <si>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</si>
  <si>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</si>
  <si>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</si>
  <si>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</si>
  <si>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</si>
  <si>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</si>
  <si>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</si>
  <si>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</si>
  <si>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</si>
  <si>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</si>
  <si>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</si>
  <si>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</si>
  <si>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</si>
  <si>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</si>
  <si>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</si>
  <si>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</si>
  <si>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</si>
  <si>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</si>
  <si>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</si>
  <si>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</si>
  <si>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</si>
  <si>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</si>
  <si>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</si>
  <si>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</si>
  <si>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</si>
  <si>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</si>
  <si>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</si>
  <si>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</si>
  <si>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</si>
  <si>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</si>
  <si>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</si>
  <si>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</si>
  <si>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</si>
  <si>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</si>
  <si>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</si>
  <si>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</si>
  <si>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</si>
  <si>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</si>
  <si>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</si>
  <si>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</si>
  <si>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</si>
  <si>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</si>
  <si>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</si>
  <si>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</si>
  <si>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</si>
  <si>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</si>
  <si>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</si>
  <si>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</si>
  <si>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</si>
  <si>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</si>
  <si>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</si>
  <si>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</si>
  <si>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</si>
  <si>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</si>
  <si>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</si>
  <si>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</si>
  <si>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</si>
  <si>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</si>
  <si>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</si>
  <si>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</si>
  <si>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</si>
  <si>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</si>
  <si>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</si>
  <si>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</si>
  <si>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</si>
  <si>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</si>
  <si>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</si>
  <si>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</si>
  <si>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</si>
  <si>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</si>
  <si>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</si>
  <si>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</si>
  <si>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Bruttó  hiány:</t>
  </si>
  <si>
    <t>Bruttó  többlet:</t>
  </si>
  <si>
    <t>6. melléklet a 11/2021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</si>
</sst>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>
      <alignment horizontal="centerContinuous" vertical="center"/>
    </xf>
    <xf numFmtId="164" fontId="0" fillId="0" borderId="0" xfId="0" applyNumberForma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5" fillId="0" borderId="2" xfId="0" applyNumberFormat="1" applyFont="1" applyBorder="1" applyAlignment="1">
      <alignment horizontal="centerContinuous" vertical="center" wrapText="1"/>
    </xf>
    <xf numFmtId="164" fontId="5" fillId="0" borderId="3" xfId="0" applyNumberFormat="1" applyFont="1" applyBorder="1" applyAlignment="1">
      <alignment horizontal="centerContinuous" vertical="center" wrapText="1"/>
    </xf>
    <xf numFmtId="164" fontId="5" fillId="0" borderId="4" xfId="0" applyNumberFormat="1" applyFont="1" applyBorder="1" applyAlignment="1">
      <alignment horizontal="centerContinuous" vertical="center" wrapText="1"/>
    </xf>
    <xf numFmtId="164" fontId="5" fillId="0" borderId="5" xfId="0" applyNumberFormat="1" applyFont="1" applyBorder="1" applyAlignment="1">
      <alignment horizontal="centerContinuous" vertical="center" wrapText="1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7" xfId="0" applyNumberFormat="1" applyFont="1" applyBorder="1" applyAlignment="1">
      <alignment horizontal="centerContinuous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left" vertical="center" wrapText="1" indent="1"/>
    </xf>
    <xf numFmtId="164" fontId="9" fillId="0" borderId="13" xfId="0" applyNumberFormat="1" applyFont="1" applyBorder="1" applyAlignment="1">
      <alignment horizontal="right" vertical="center" wrapText="1" indent="1"/>
    </xf>
    <xf numFmtId="164" fontId="9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Border="1" applyAlignment="1">
      <alignment horizontal="right" vertical="center" wrapText="1" indent="1"/>
    </xf>
    <xf numFmtId="164" fontId="9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Border="1" applyAlignment="1">
      <alignment horizontal="right" vertical="center" wrapText="1" indent="1"/>
    </xf>
    <xf numFmtId="164" fontId="0" fillId="0" borderId="16" xfId="0" applyNumberFormat="1" applyBorder="1" applyAlignment="1">
      <alignment horizontal="left" vertical="center" wrapText="1" indent="1"/>
    </xf>
    <xf numFmtId="164" fontId="9" fillId="0" borderId="17" xfId="0" applyNumberFormat="1" applyFont="1" applyBorder="1" applyAlignment="1">
      <alignment horizontal="left" vertical="center" wrapText="1" indent="1"/>
    </xf>
    <xf numFmtId="164" fontId="9" fillId="0" borderId="18" xfId="0" applyNumberFormat="1" applyFont="1" applyBorder="1" applyAlignment="1">
      <alignment horizontal="right" vertical="center" wrapText="1" indent="1"/>
    </xf>
    <xf numFmtId="164" fontId="9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Border="1" applyAlignment="1">
      <alignment horizontal="right" vertical="center" wrapText="1" indent="1"/>
    </xf>
    <xf numFmtId="164" fontId="9" fillId="0" borderId="20" xfId="0" applyNumberFormat="1" applyFont="1" applyBorder="1" applyAlignment="1">
      <alignment horizontal="right" vertical="center" wrapText="1" indent="1"/>
    </xf>
    <xf numFmtId="164" fontId="9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1" xfId="0" applyNumberFormat="1" applyFont="1" applyBorder="1" applyAlignment="1">
      <alignment horizontal="right" vertical="center" wrapText="1" indent="1"/>
    </xf>
    <xf numFmtId="164" fontId="9" fillId="0" borderId="17" xfId="0" applyNumberFormat="1" applyFont="1" applyBorder="1" applyAlignment="1">
      <alignment horizontal="right" vertical="center" wrapText="1" indent="1"/>
    </xf>
    <xf numFmtId="164" fontId="0" fillId="0" borderId="22" xfId="0" applyNumberFormat="1" applyBorder="1" applyAlignment="1">
      <alignment horizontal="left" vertical="center" wrapText="1" indent="1"/>
    </xf>
    <xf numFmtId="164" fontId="9" fillId="0" borderId="23" xfId="0" applyNumberFormat="1" applyFont="1" applyBorder="1" applyAlignment="1">
      <alignment horizontal="right" vertical="center" wrapText="1" indent="1"/>
    </xf>
    <xf numFmtId="164" fontId="9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4" xfId="0" applyNumberFormat="1" applyFont="1" applyBorder="1" applyAlignment="1">
      <alignment horizontal="left" vertical="center" wrapText="1" indent="1"/>
    </xf>
    <xf numFmtId="164" fontId="9" fillId="0" borderId="25" xfId="0" applyNumberFormat="1" applyFont="1" applyBorder="1" applyAlignment="1">
      <alignment horizontal="right" vertical="center" wrapText="1" indent="1"/>
    </xf>
    <xf numFmtId="164" fontId="9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6" xfId="0" applyNumberFormat="1" applyFont="1" applyBorder="1" applyAlignment="1">
      <alignment horizontal="right" vertical="center" wrapText="1" indent="1"/>
    </xf>
    <xf numFmtId="164" fontId="10" fillId="0" borderId="10" xfId="0" applyNumberFormat="1" applyFont="1" applyBorder="1" applyAlignment="1">
      <alignment horizontal="left" vertical="center" wrapText="1" indent="1"/>
    </xf>
    <xf numFmtId="164" fontId="8" fillId="0" borderId="2" xfId="0" applyNumberFormat="1" applyFont="1" applyBorder="1" applyAlignment="1">
      <alignment horizontal="left" vertical="center" wrapText="1" indent="1"/>
    </xf>
    <xf numFmtId="164" fontId="8" fillId="0" borderId="3" xfId="0" applyNumberFormat="1" applyFont="1" applyBorder="1" applyAlignment="1">
      <alignment horizontal="right" vertical="center" wrapText="1" indent="1"/>
    </xf>
    <xf numFmtId="164" fontId="8" fillId="0" borderId="9" xfId="0" applyNumberFormat="1" applyFont="1" applyBorder="1" applyAlignment="1">
      <alignment horizontal="right" vertical="center" wrapText="1" indent="1"/>
    </xf>
    <xf numFmtId="164" fontId="11" fillId="0" borderId="24" xfId="0" applyNumberFormat="1" applyFont="1" applyBorder="1" applyAlignment="1">
      <alignment horizontal="left" vertical="center" wrapText="1" indent="1"/>
    </xf>
    <xf numFmtId="164" fontId="11" fillId="0" borderId="13" xfId="0" applyNumberFormat="1" applyFont="1" applyBorder="1" applyAlignment="1">
      <alignment horizontal="right" vertical="center" wrapText="1" indent="1"/>
    </xf>
    <xf numFmtId="164" fontId="12" fillId="0" borderId="17" xfId="0" applyNumberFormat="1" applyFont="1" applyBorder="1" applyAlignment="1">
      <alignment horizontal="left" vertical="center" wrapText="1" indent="1"/>
    </xf>
    <xf numFmtId="164" fontId="12" fillId="0" borderId="13" xfId="0" applyNumberFormat="1" applyFont="1" applyBorder="1" applyAlignment="1">
      <alignment horizontal="right" vertical="center" wrapText="1" indent="1"/>
    </xf>
    <xf numFmtId="164" fontId="12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Border="1" applyAlignment="1">
      <alignment horizontal="right" vertical="center" wrapText="1" indent="1"/>
    </xf>
    <xf numFmtId="164" fontId="12" fillId="0" borderId="17" xfId="0" applyNumberFormat="1" applyFont="1" applyBorder="1" applyAlignment="1">
      <alignment horizontal="left" vertical="center" wrapText="1" indent="2"/>
    </xf>
    <xf numFmtId="164" fontId="12" fillId="0" borderId="18" xfId="0" applyNumberFormat="1" applyFont="1" applyBorder="1" applyAlignment="1">
      <alignment horizontal="right" vertical="center" wrapText="1" indent="1"/>
    </xf>
    <xf numFmtId="164" fontId="12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>
      <alignment horizontal="right" vertical="center" wrapText="1" indent="1"/>
    </xf>
    <xf numFmtId="164" fontId="12" fillId="0" borderId="24" xfId="0" applyNumberFormat="1" applyFont="1" applyBorder="1" applyAlignment="1">
      <alignment horizontal="left" vertical="center" wrapText="1" indent="1"/>
    </xf>
    <xf numFmtId="164" fontId="12" fillId="0" borderId="18" xfId="0" applyNumberFormat="1" applyFont="1" applyBorder="1" applyAlignment="1">
      <alignment horizontal="left" vertical="center" wrapText="1" indent="2"/>
    </xf>
    <xf numFmtId="164" fontId="11" fillId="0" borderId="18" xfId="0" applyNumberFormat="1" applyFont="1" applyBorder="1" applyAlignment="1">
      <alignment horizontal="left" vertical="center" wrapText="1" indent="1"/>
    </xf>
    <xf numFmtId="164" fontId="11" fillId="0" borderId="18" xfId="0" applyNumberFormat="1" applyFont="1" applyBorder="1" applyAlignment="1">
      <alignment horizontal="right" vertical="center" wrapText="1" indent="1"/>
    </xf>
    <xf numFmtId="164" fontId="12" fillId="0" borderId="12" xfId="0" applyNumberFormat="1" applyFont="1" applyBorder="1" applyAlignment="1">
      <alignment horizontal="left" vertical="center" wrapText="1" indent="1"/>
    </xf>
    <xf numFmtId="164" fontId="12" fillId="0" borderId="20" xfId="0" applyNumberFormat="1" applyFont="1" applyBorder="1" applyAlignment="1">
      <alignment horizontal="right" vertical="center" wrapText="1" indent="1"/>
    </xf>
    <xf numFmtId="164" fontId="12" fillId="0" borderId="17" xfId="0" applyNumberFormat="1" applyFont="1" applyBorder="1" applyAlignment="1">
      <alignment horizontal="right" vertical="center" wrapText="1" indent="1"/>
    </xf>
    <xf numFmtId="164" fontId="9" fillId="0" borderId="12" xfId="0" applyNumberFormat="1" applyFont="1" applyBorder="1" applyAlignment="1">
      <alignment horizontal="left" vertical="center" wrapText="1" indent="2"/>
    </xf>
    <xf numFmtId="164" fontId="9" fillId="0" borderId="28" xfId="0" applyNumberFormat="1" applyFont="1" applyBorder="1" applyAlignment="1">
      <alignment horizontal="left" vertical="center" wrapText="1" indent="2"/>
    </xf>
    <xf numFmtId="164" fontId="12" fillId="0" borderId="29" xfId="0" applyNumberFormat="1" applyFont="1" applyBorder="1" applyAlignment="1">
      <alignment horizontal="right" vertical="center" wrapText="1" indent="1"/>
    </xf>
    <xf numFmtId="164" fontId="10" fillId="0" borderId="2" xfId="0" applyNumberFormat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right" vertical="center" wrapText="1" indent="1"/>
    </xf>
    <xf numFmtId="164" fontId="4" fillId="0" borderId="9" xfId="0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  <xf numFmtId="164" fontId="2" fillId="0" borderId="0" xfId="0" applyNumberFormat="1" applyFont="1" applyAlignment="1">
      <alignment horizontal="center" textRotation="180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E6">
            <v>118664000</v>
          </cell>
        </row>
        <row r="8">
          <cell r="C8">
            <v>8000000</v>
          </cell>
          <cell r="E8">
            <v>12508381</v>
          </cell>
        </row>
        <row r="9">
          <cell r="E9">
            <v>12508381</v>
          </cell>
        </row>
        <row r="17">
          <cell r="C17">
            <v>8000000</v>
          </cell>
          <cell r="E17">
            <v>131172381</v>
          </cell>
        </row>
        <row r="18">
          <cell r="C18">
            <v>123172381</v>
          </cell>
        </row>
        <row r="19">
          <cell r="C19">
            <v>123172381</v>
          </cell>
        </row>
        <row r="20">
          <cell r="C20" t="str">
            <v xml:space="preserve">  </v>
          </cell>
        </row>
        <row r="24">
          <cell r="C24">
            <v>0</v>
          </cell>
        </row>
        <row r="30">
          <cell r="C30">
            <v>123172381</v>
          </cell>
          <cell r="E30">
            <v>0</v>
          </cell>
        </row>
        <row r="31">
          <cell r="C31">
            <v>131172381</v>
          </cell>
          <cell r="E31">
            <v>131172381</v>
          </cell>
        </row>
        <row r="32">
          <cell r="C32">
            <v>123172381</v>
          </cell>
          <cell r="E32" t="str">
            <v>-</v>
          </cell>
        </row>
        <row r="33">
          <cell r="C33" t="str">
            <v>-</v>
          </cell>
          <cell r="E33" t="str">
            <v>-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8">
          <cell r="C8" t="str">
            <v>2021. évi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91CD1-567C-4912-9DC5-953239CA07AD}">
  <sheetPr codeName="Munka81">
    <tabColor theme="3"/>
  </sheetPr>
  <dimension ref="A1:J34"/>
  <sheetViews>
    <sheetView tabSelected="1" topLeftCell="C1" zoomScale="120" zoomScaleNormal="120" zoomScaleSheetLayoutView="115" workbookViewId="0">
      <selection activeCell="E1" sqref="E1:I1"/>
    </sheetView>
  </sheetViews>
  <sheetFormatPr defaultRowHeight="12.75" x14ac:dyDescent="0.2"/>
  <cols>
    <col min="1" max="1" width="6.83203125" style="1" customWidth="1"/>
    <col min="2" max="2" width="49.83203125" style="4" customWidth="1"/>
    <col min="3" max="4" width="15.5" style="1" customWidth="1"/>
    <col min="5" max="5" width="14.83203125" style="1" customWidth="1"/>
    <col min="6" max="6" width="43.83203125" style="1" customWidth="1"/>
    <col min="7" max="8" width="15.5" style="1" customWidth="1"/>
    <col min="9" max="9" width="14.83203125" style="1" customWidth="1"/>
    <col min="10" max="10" width="4.83203125" style="1" customWidth="1"/>
    <col min="11" max="256" width="9.33203125" style="1"/>
    <col min="257" max="257" width="6.83203125" style="1" customWidth="1"/>
    <col min="258" max="258" width="49.83203125" style="1" customWidth="1"/>
    <col min="259" max="260" width="15.5" style="1" customWidth="1"/>
    <col min="261" max="261" width="14.83203125" style="1" customWidth="1"/>
    <col min="262" max="262" width="43.83203125" style="1" customWidth="1"/>
    <col min="263" max="264" width="15.5" style="1" customWidth="1"/>
    <col min="265" max="265" width="14.83203125" style="1" customWidth="1"/>
    <col min="266" max="266" width="4.83203125" style="1" customWidth="1"/>
    <col min="267" max="512" width="9.33203125" style="1"/>
    <col min="513" max="513" width="6.83203125" style="1" customWidth="1"/>
    <col min="514" max="514" width="49.83203125" style="1" customWidth="1"/>
    <col min="515" max="516" width="15.5" style="1" customWidth="1"/>
    <col min="517" max="517" width="14.83203125" style="1" customWidth="1"/>
    <col min="518" max="518" width="43.83203125" style="1" customWidth="1"/>
    <col min="519" max="520" width="15.5" style="1" customWidth="1"/>
    <col min="521" max="521" width="14.83203125" style="1" customWidth="1"/>
    <col min="522" max="522" width="4.83203125" style="1" customWidth="1"/>
    <col min="523" max="768" width="9.33203125" style="1"/>
    <col min="769" max="769" width="6.83203125" style="1" customWidth="1"/>
    <col min="770" max="770" width="49.83203125" style="1" customWidth="1"/>
    <col min="771" max="772" width="15.5" style="1" customWidth="1"/>
    <col min="773" max="773" width="14.83203125" style="1" customWidth="1"/>
    <col min="774" max="774" width="43.83203125" style="1" customWidth="1"/>
    <col min="775" max="776" width="15.5" style="1" customWidth="1"/>
    <col min="777" max="777" width="14.83203125" style="1" customWidth="1"/>
    <col min="778" max="778" width="4.83203125" style="1" customWidth="1"/>
    <col min="779" max="1024" width="9.33203125" style="1"/>
    <col min="1025" max="1025" width="6.83203125" style="1" customWidth="1"/>
    <col min="1026" max="1026" width="49.83203125" style="1" customWidth="1"/>
    <col min="1027" max="1028" width="15.5" style="1" customWidth="1"/>
    <col min="1029" max="1029" width="14.83203125" style="1" customWidth="1"/>
    <col min="1030" max="1030" width="43.83203125" style="1" customWidth="1"/>
    <col min="1031" max="1032" width="15.5" style="1" customWidth="1"/>
    <col min="1033" max="1033" width="14.83203125" style="1" customWidth="1"/>
    <col min="1034" max="1034" width="4.83203125" style="1" customWidth="1"/>
    <col min="1035" max="1280" width="9.33203125" style="1"/>
    <col min="1281" max="1281" width="6.83203125" style="1" customWidth="1"/>
    <col min="1282" max="1282" width="49.83203125" style="1" customWidth="1"/>
    <col min="1283" max="1284" width="15.5" style="1" customWidth="1"/>
    <col min="1285" max="1285" width="14.83203125" style="1" customWidth="1"/>
    <col min="1286" max="1286" width="43.83203125" style="1" customWidth="1"/>
    <col min="1287" max="1288" width="15.5" style="1" customWidth="1"/>
    <col min="1289" max="1289" width="14.83203125" style="1" customWidth="1"/>
    <col min="1290" max="1290" width="4.83203125" style="1" customWidth="1"/>
    <col min="1291" max="1536" width="9.33203125" style="1"/>
    <col min="1537" max="1537" width="6.83203125" style="1" customWidth="1"/>
    <col min="1538" max="1538" width="49.83203125" style="1" customWidth="1"/>
    <col min="1539" max="1540" width="15.5" style="1" customWidth="1"/>
    <col min="1541" max="1541" width="14.83203125" style="1" customWidth="1"/>
    <col min="1542" max="1542" width="43.83203125" style="1" customWidth="1"/>
    <col min="1543" max="1544" width="15.5" style="1" customWidth="1"/>
    <col min="1545" max="1545" width="14.83203125" style="1" customWidth="1"/>
    <col min="1546" max="1546" width="4.83203125" style="1" customWidth="1"/>
    <col min="1547" max="1792" width="9.33203125" style="1"/>
    <col min="1793" max="1793" width="6.83203125" style="1" customWidth="1"/>
    <col min="1794" max="1794" width="49.83203125" style="1" customWidth="1"/>
    <col min="1795" max="1796" width="15.5" style="1" customWidth="1"/>
    <col min="1797" max="1797" width="14.83203125" style="1" customWidth="1"/>
    <col min="1798" max="1798" width="43.83203125" style="1" customWidth="1"/>
    <col min="1799" max="1800" width="15.5" style="1" customWidth="1"/>
    <col min="1801" max="1801" width="14.83203125" style="1" customWidth="1"/>
    <col min="1802" max="1802" width="4.83203125" style="1" customWidth="1"/>
    <col min="1803" max="2048" width="9.33203125" style="1"/>
    <col min="2049" max="2049" width="6.83203125" style="1" customWidth="1"/>
    <col min="2050" max="2050" width="49.83203125" style="1" customWidth="1"/>
    <col min="2051" max="2052" width="15.5" style="1" customWidth="1"/>
    <col min="2053" max="2053" width="14.83203125" style="1" customWidth="1"/>
    <col min="2054" max="2054" width="43.83203125" style="1" customWidth="1"/>
    <col min="2055" max="2056" width="15.5" style="1" customWidth="1"/>
    <col min="2057" max="2057" width="14.83203125" style="1" customWidth="1"/>
    <col min="2058" max="2058" width="4.83203125" style="1" customWidth="1"/>
    <col min="2059" max="2304" width="9.33203125" style="1"/>
    <col min="2305" max="2305" width="6.83203125" style="1" customWidth="1"/>
    <col min="2306" max="2306" width="49.83203125" style="1" customWidth="1"/>
    <col min="2307" max="2308" width="15.5" style="1" customWidth="1"/>
    <col min="2309" max="2309" width="14.83203125" style="1" customWidth="1"/>
    <col min="2310" max="2310" width="43.83203125" style="1" customWidth="1"/>
    <col min="2311" max="2312" width="15.5" style="1" customWidth="1"/>
    <col min="2313" max="2313" width="14.83203125" style="1" customWidth="1"/>
    <col min="2314" max="2314" width="4.83203125" style="1" customWidth="1"/>
    <col min="2315" max="2560" width="9.33203125" style="1"/>
    <col min="2561" max="2561" width="6.83203125" style="1" customWidth="1"/>
    <col min="2562" max="2562" width="49.83203125" style="1" customWidth="1"/>
    <col min="2563" max="2564" width="15.5" style="1" customWidth="1"/>
    <col min="2565" max="2565" width="14.83203125" style="1" customWidth="1"/>
    <col min="2566" max="2566" width="43.83203125" style="1" customWidth="1"/>
    <col min="2567" max="2568" width="15.5" style="1" customWidth="1"/>
    <col min="2569" max="2569" width="14.83203125" style="1" customWidth="1"/>
    <col min="2570" max="2570" width="4.83203125" style="1" customWidth="1"/>
    <col min="2571" max="2816" width="9.33203125" style="1"/>
    <col min="2817" max="2817" width="6.83203125" style="1" customWidth="1"/>
    <col min="2818" max="2818" width="49.83203125" style="1" customWidth="1"/>
    <col min="2819" max="2820" width="15.5" style="1" customWidth="1"/>
    <col min="2821" max="2821" width="14.83203125" style="1" customWidth="1"/>
    <col min="2822" max="2822" width="43.83203125" style="1" customWidth="1"/>
    <col min="2823" max="2824" width="15.5" style="1" customWidth="1"/>
    <col min="2825" max="2825" width="14.83203125" style="1" customWidth="1"/>
    <col min="2826" max="2826" width="4.83203125" style="1" customWidth="1"/>
    <col min="2827" max="3072" width="9.33203125" style="1"/>
    <col min="3073" max="3073" width="6.83203125" style="1" customWidth="1"/>
    <col min="3074" max="3074" width="49.83203125" style="1" customWidth="1"/>
    <col min="3075" max="3076" width="15.5" style="1" customWidth="1"/>
    <col min="3077" max="3077" width="14.83203125" style="1" customWidth="1"/>
    <col min="3078" max="3078" width="43.83203125" style="1" customWidth="1"/>
    <col min="3079" max="3080" width="15.5" style="1" customWidth="1"/>
    <col min="3081" max="3081" width="14.83203125" style="1" customWidth="1"/>
    <col min="3082" max="3082" width="4.83203125" style="1" customWidth="1"/>
    <col min="3083" max="3328" width="9.33203125" style="1"/>
    <col min="3329" max="3329" width="6.83203125" style="1" customWidth="1"/>
    <col min="3330" max="3330" width="49.83203125" style="1" customWidth="1"/>
    <col min="3331" max="3332" width="15.5" style="1" customWidth="1"/>
    <col min="3333" max="3333" width="14.83203125" style="1" customWidth="1"/>
    <col min="3334" max="3334" width="43.83203125" style="1" customWidth="1"/>
    <col min="3335" max="3336" width="15.5" style="1" customWidth="1"/>
    <col min="3337" max="3337" width="14.83203125" style="1" customWidth="1"/>
    <col min="3338" max="3338" width="4.83203125" style="1" customWidth="1"/>
    <col min="3339" max="3584" width="9.33203125" style="1"/>
    <col min="3585" max="3585" width="6.83203125" style="1" customWidth="1"/>
    <col min="3586" max="3586" width="49.83203125" style="1" customWidth="1"/>
    <col min="3587" max="3588" width="15.5" style="1" customWidth="1"/>
    <col min="3589" max="3589" width="14.83203125" style="1" customWidth="1"/>
    <col min="3590" max="3590" width="43.83203125" style="1" customWidth="1"/>
    <col min="3591" max="3592" width="15.5" style="1" customWidth="1"/>
    <col min="3593" max="3593" width="14.83203125" style="1" customWidth="1"/>
    <col min="3594" max="3594" width="4.83203125" style="1" customWidth="1"/>
    <col min="3595" max="3840" width="9.33203125" style="1"/>
    <col min="3841" max="3841" width="6.83203125" style="1" customWidth="1"/>
    <col min="3842" max="3842" width="49.83203125" style="1" customWidth="1"/>
    <col min="3843" max="3844" width="15.5" style="1" customWidth="1"/>
    <col min="3845" max="3845" width="14.83203125" style="1" customWidth="1"/>
    <col min="3846" max="3846" width="43.83203125" style="1" customWidth="1"/>
    <col min="3847" max="3848" width="15.5" style="1" customWidth="1"/>
    <col min="3849" max="3849" width="14.83203125" style="1" customWidth="1"/>
    <col min="3850" max="3850" width="4.83203125" style="1" customWidth="1"/>
    <col min="3851" max="4096" width="9.33203125" style="1"/>
    <col min="4097" max="4097" width="6.83203125" style="1" customWidth="1"/>
    <col min="4098" max="4098" width="49.83203125" style="1" customWidth="1"/>
    <col min="4099" max="4100" width="15.5" style="1" customWidth="1"/>
    <col min="4101" max="4101" width="14.83203125" style="1" customWidth="1"/>
    <col min="4102" max="4102" width="43.83203125" style="1" customWidth="1"/>
    <col min="4103" max="4104" width="15.5" style="1" customWidth="1"/>
    <col min="4105" max="4105" width="14.83203125" style="1" customWidth="1"/>
    <col min="4106" max="4106" width="4.83203125" style="1" customWidth="1"/>
    <col min="4107" max="4352" width="9.33203125" style="1"/>
    <col min="4353" max="4353" width="6.83203125" style="1" customWidth="1"/>
    <col min="4354" max="4354" width="49.83203125" style="1" customWidth="1"/>
    <col min="4355" max="4356" width="15.5" style="1" customWidth="1"/>
    <col min="4357" max="4357" width="14.83203125" style="1" customWidth="1"/>
    <col min="4358" max="4358" width="43.83203125" style="1" customWidth="1"/>
    <col min="4359" max="4360" width="15.5" style="1" customWidth="1"/>
    <col min="4361" max="4361" width="14.83203125" style="1" customWidth="1"/>
    <col min="4362" max="4362" width="4.83203125" style="1" customWidth="1"/>
    <col min="4363" max="4608" width="9.33203125" style="1"/>
    <col min="4609" max="4609" width="6.83203125" style="1" customWidth="1"/>
    <col min="4610" max="4610" width="49.83203125" style="1" customWidth="1"/>
    <col min="4611" max="4612" width="15.5" style="1" customWidth="1"/>
    <col min="4613" max="4613" width="14.83203125" style="1" customWidth="1"/>
    <col min="4614" max="4614" width="43.83203125" style="1" customWidth="1"/>
    <col min="4615" max="4616" width="15.5" style="1" customWidth="1"/>
    <col min="4617" max="4617" width="14.83203125" style="1" customWidth="1"/>
    <col min="4618" max="4618" width="4.83203125" style="1" customWidth="1"/>
    <col min="4619" max="4864" width="9.33203125" style="1"/>
    <col min="4865" max="4865" width="6.83203125" style="1" customWidth="1"/>
    <col min="4866" max="4866" width="49.83203125" style="1" customWidth="1"/>
    <col min="4867" max="4868" width="15.5" style="1" customWidth="1"/>
    <col min="4869" max="4869" width="14.83203125" style="1" customWidth="1"/>
    <col min="4870" max="4870" width="43.83203125" style="1" customWidth="1"/>
    <col min="4871" max="4872" width="15.5" style="1" customWidth="1"/>
    <col min="4873" max="4873" width="14.83203125" style="1" customWidth="1"/>
    <col min="4874" max="4874" width="4.83203125" style="1" customWidth="1"/>
    <col min="4875" max="5120" width="9.33203125" style="1"/>
    <col min="5121" max="5121" width="6.83203125" style="1" customWidth="1"/>
    <col min="5122" max="5122" width="49.83203125" style="1" customWidth="1"/>
    <col min="5123" max="5124" width="15.5" style="1" customWidth="1"/>
    <col min="5125" max="5125" width="14.83203125" style="1" customWidth="1"/>
    <col min="5126" max="5126" width="43.83203125" style="1" customWidth="1"/>
    <col min="5127" max="5128" width="15.5" style="1" customWidth="1"/>
    <col min="5129" max="5129" width="14.83203125" style="1" customWidth="1"/>
    <col min="5130" max="5130" width="4.83203125" style="1" customWidth="1"/>
    <col min="5131" max="5376" width="9.33203125" style="1"/>
    <col min="5377" max="5377" width="6.83203125" style="1" customWidth="1"/>
    <col min="5378" max="5378" width="49.83203125" style="1" customWidth="1"/>
    <col min="5379" max="5380" width="15.5" style="1" customWidth="1"/>
    <col min="5381" max="5381" width="14.83203125" style="1" customWidth="1"/>
    <col min="5382" max="5382" width="43.83203125" style="1" customWidth="1"/>
    <col min="5383" max="5384" width="15.5" style="1" customWidth="1"/>
    <col min="5385" max="5385" width="14.83203125" style="1" customWidth="1"/>
    <col min="5386" max="5386" width="4.83203125" style="1" customWidth="1"/>
    <col min="5387" max="5632" width="9.33203125" style="1"/>
    <col min="5633" max="5633" width="6.83203125" style="1" customWidth="1"/>
    <col min="5634" max="5634" width="49.83203125" style="1" customWidth="1"/>
    <col min="5635" max="5636" width="15.5" style="1" customWidth="1"/>
    <col min="5637" max="5637" width="14.83203125" style="1" customWidth="1"/>
    <col min="5638" max="5638" width="43.83203125" style="1" customWidth="1"/>
    <col min="5639" max="5640" width="15.5" style="1" customWidth="1"/>
    <col min="5641" max="5641" width="14.83203125" style="1" customWidth="1"/>
    <col min="5642" max="5642" width="4.83203125" style="1" customWidth="1"/>
    <col min="5643" max="5888" width="9.33203125" style="1"/>
    <col min="5889" max="5889" width="6.83203125" style="1" customWidth="1"/>
    <col min="5890" max="5890" width="49.83203125" style="1" customWidth="1"/>
    <col min="5891" max="5892" width="15.5" style="1" customWidth="1"/>
    <col min="5893" max="5893" width="14.83203125" style="1" customWidth="1"/>
    <col min="5894" max="5894" width="43.83203125" style="1" customWidth="1"/>
    <col min="5895" max="5896" width="15.5" style="1" customWidth="1"/>
    <col min="5897" max="5897" width="14.83203125" style="1" customWidth="1"/>
    <col min="5898" max="5898" width="4.83203125" style="1" customWidth="1"/>
    <col min="5899" max="6144" width="9.33203125" style="1"/>
    <col min="6145" max="6145" width="6.83203125" style="1" customWidth="1"/>
    <col min="6146" max="6146" width="49.83203125" style="1" customWidth="1"/>
    <col min="6147" max="6148" width="15.5" style="1" customWidth="1"/>
    <col min="6149" max="6149" width="14.83203125" style="1" customWidth="1"/>
    <col min="6150" max="6150" width="43.83203125" style="1" customWidth="1"/>
    <col min="6151" max="6152" width="15.5" style="1" customWidth="1"/>
    <col min="6153" max="6153" width="14.83203125" style="1" customWidth="1"/>
    <col min="6154" max="6154" width="4.83203125" style="1" customWidth="1"/>
    <col min="6155" max="6400" width="9.33203125" style="1"/>
    <col min="6401" max="6401" width="6.83203125" style="1" customWidth="1"/>
    <col min="6402" max="6402" width="49.83203125" style="1" customWidth="1"/>
    <col min="6403" max="6404" width="15.5" style="1" customWidth="1"/>
    <col min="6405" max="6405" width="14.83203125" style="1" customWidth="1"/>
    <col min="6406" max="6406" width="43.83203125" style="1" customWidth="1"/>
    <col min="6407" max="6408" width="15.5" style="1" customWidth="1"/>
    <col min="6409" max="6409" width="14.83203125" style="1" customWidth="1"/>
    <col min="6410" max="6410" width="4.83203125" style="1" customWidth="1"/>
    <col min="6411" max="6656" width="9.33203125" style="1"/>
    <col min="6657" max="6657" width="6.83203125" style="1" customWidth="1"/>
    <col min="6658" max="6658" width="49.83203125" style="1" customWidth="1"/>
    <col min="6659" max="6660" width="15.5" style="1" customWidth="1"/>
    <col min="6661" max="6661" width="14.83203125" style="1" customWidth="1"/>
    <col min="6662" max="6662" width="43.83203125" style="1" customWidth="1"/>
    <col min="6663" max="6664" width="15.5" style="1" customWidth="1"/>
    <col min="6665" max="6665" width="14.83203125" style="1" customWidth="1"/>
    <col min="6666" max="6666" width="4.83203125" style="1" customWidth="1"/>
    <col min="6667" max="6912" width="9.33203125" style="1"/>
    <col min="6913" max="6913" width="6.83203125" style="1" customWidth="1"/>
    <col min="6914" max="6914" width="49.83203125" style="1" customWidth="1"/>
    <col min="6915" max="6916" width="15.5" style="1" customWidth="1"/>
    <col min="6917" max="6917" width="14.83203125" style="1" customWidth="1"/>
    <col min="6918" max="6918" width="43.83203125" style="1" customWidth="1"/>
    <col min="6919" max="6920" width="15.5" style="1" customWidth="1"/>
    <col min="6921" max="6921" width="14.83203125" style="1" customWidth="1"/>
    <col min="6922" max="6922" width="4.83203125" style="1" customWidth="1"/>
    <col min="6923" max="7168" width="9.33203125" style="1"/>
    <col min="7169" max="7169" width="6.83203125" style="1" customWidth="1"/>
    <col min="7170" max="7170" width="49.83203125" style="1" customWidth="1"/>
    <col min="7171" max="7172" width="15.5" style="1" customWidth="1"/>
    <col min="7173" max="7173" width="14.83203125" style="1" customWidth="1"/>
    <col min="7174" max="7174" width="43.83203125" style="1" customWidth="1"/>
    <col min="7175" max="7176" width="15.5" style="1" customWidth="1"/>
    <col min="7177" max="7177" width="14.83203125" style="1" customWidth="1"/>
    <col min="7178" max="7178" width="4.83203125" style="1" customWidth="1"/>
    <col min="7179" max="7424" width="9.33203125" style="1"/>
    <col min="7425" max="7425" width="6.83203125" style="1" customWidth="1"/>
    <col min="7426" max="7426" width="49.83203125" style="1" customWidth="1"/>
    <col min="7427" max="7428" width="15.5" style="1" customWidth="1"/>
    <col min="7429" max="7429" width="14.83203125" style="1" customWidth="1"/>
    <col min="7430" max="7430" width="43.83203125" style="1" customWidth="1"/>
    <col min="7431" max="7432" width="15.5" style="1" customWidth="1"/>
    <col min="7433" max="7433" width="14.83203125" style="1" customWidth="1"/>
    <col min="7434" max="7434" width="4.83203125" style="1" customWidth="1"/>
    <col min="7435" max="7680" width="9.33203125" style="1"/>
    <col min="7681" max="7681" width="6.83203125" style="1" customWidth="1"/>
    <col min="7682" max="7682" width="49.83203125" style="1" customWidth="1"/>
    <col min="7683" max="7684" width="15.5" style="1" customWidth="1"/>
    <col min="7685" max="7685" width="14.83203125" style="1" customWidth="1"/>
    <col min="7686" max="7686" width="43.83203125" style="1" customWidth="1"/>
    <col min="7687" max="7688" width="15.5" style="1" customWidth="1"/>
    <col min="7689" max="7689" width="14.83203125" style="1" customWidth="1"/>
    <col min="7690" max="7690" width="4.83203125" style="1" customWidth="1"/>
    <col min="7691" max="7936" width="9.33203125" style="1"/>
    <col min="7937" max="7937" width="6.83203125" style="1" customWidth="1"/>
    <col min="7938" max="7938" width="49.83203125" style="1" customWidth="1"/>
    <col min="7939" max="7940" width="15.5" style="1" customWidth="1"/>
    <col min="7941" max="7941" width="14.83203125" style="1" customWidth="1"/>
    <col min="7942" max="7942" width="43.83203125" style="1" customWidth="1"/>
    <col min="7943" max="7944" width="15.5" style="1" customWidth="1"/>
    <col min="7945" max="7945" width="14.83203125" style="1" customWidth="1"/>
    <col min="7946" max="7946" width="4.83203125" style="1" customWidth="1"/>
    <col min="7947" max="8192" width="9.33203125" style="1"/>
    <col min="8193" max="8193" width="6.83203125" style="1" customWidth="1"/>
    <col min="8194" max="8194" width="49.83203125" style="1" customWidth="1"/>
    <col min="8195" max="8196" width="15.5" style="1" customWidth="1"/>
    <col min="8197" max="8197" width="14.83203125" style="1" customWidth="1"/>
    <col min="8198" max="8198" width="43.83203125" style="1" customWidth="1"/>
    <col min="8199" max="8200" width="15.5" style="1" customWidth="1"/>
    <col min="8201" max="8201" width="14.83203125" style="1" customWidth="1"/>
    <col min="8202" max="8202" width="4.83203125" style="1" customWidth="1"/>
    <col min="8203" max="8448" width="9.33203125" style="1"/>
    <col min="8449" max="8449" width="6.83203125" style="1" customWidth="1"/>
    <col min="8450" max="8450" width="49.83203125" style="1" customWidth="1"/>
    <col min="8451" max="8452" width="15.5" style="1" customWidth="1"/>
    <col min="8453" max="8453" width="14.83203125" style="1" customWidth="1"/>
    <col min="8454" max="8454" width="43.83203125" style="1" customWidth="1"/>
    <col min="8455" max="8456" width="15.5" style="1" customWidth="1"/>
    <col min="8457" max="8457" width="14.83203125" style="1" customWidth="1"/>
    <col min="8458" max="8458" width="4.83203125" style="1" customWidth="1"/>
    <col min="8459" max="8704" width="9.33203125" style="1"/>
    <col min="8705" max="8705" width="6.83203125" style="1" customWidth="1"/>
    <col min="8706" max="8706" width="49.83203125" style="1" customWidth="1"/>
    <col min="8707" max="8708" width="15.5" style="1" customWidth="1"/>
    <col min="8709" max="8709" width="14.83203125" style="1" customWidth="1"/>
    <col min="8710" max="8710" width="43.83203125" style="1" customWidth="1"/>
    <col min="8711" max="8712" width="15.5" style="1" customWidth="1"/>
    <col min="8713" max="8713" width="14.83203125" style="1" customWidth="1"/>
    <col min="8714" max="8714" width="4.83203125" style="1" customWidth="1"/>
    <col min="8715" max="8960" width="9.33203125" style="1"/>
    <col min="8961" max="8961" width="6.83203125" style="1" customWidth="1"/>
    <col min="8962" max="8962" width="49.83203125" style="1" customWidth="1"/>
    <col min="8963" max="8964" width="15.5" style="1" customWidth="1"/>
    <col min="8965" max="8965" width="14.83203125" style="1" customWidth="1"/>
    <col min="8966" max="8966" width="43.83203125" style="1" customWidth="1"/>
    <col min="8967" max="8968" width="15.5" style="1" customWidth="1"/>
    <col min="8969" max="8969" width="14.83203125" style="1" customWidth="1"/>
    <col min="8970" max="8970" width="4.83203125" style="1" customWidth="1"/>
    <col min="8971" max="9216" width="9.33203125" style="1"/>
    <col min="9217" max="9217" width="6.83203125" style="1" customWidth="1"/>
    <col min="9218" max="9218" width="49.83203125" style="1" customWidth="1"/>
    <col min="9219" max="9220" width="15.5" style="1" customWidth="1"/>
    <col min="9221" max="9221" width="14.83203125" style="1" customWidth="1"/>
    <col min="9222" max="9222" width="43.83203125" style="1" customWidth="1"/>
    <col min="9223" max="9224" width="15.5" style="1" customWidth="1"/>
    <col min="9225" max="9225" width="14.83203125" style="1" customWidth="1"/>
    <col min="9226" max="9226" width="4.83203125" style="1" customWidth="1"/>
    <col min="9227" max="9472" width="9.33203125" style="1"/>
    <col min="9473" max="9473" width="6.83203125" style="1" customWidth="1"/>
    <col min="9474" max="9474" width="49.83203125" style="1" customWidth="1"/>
    <col min="9475" max="9476" width="15.5" style="1" customWidth="1"/>
    <col min="9477" max="9477" width="14.83203125" style="1" customWidth="1"/>
    <col min="9478" max="9478" width="43.83203125" style="1" customWidth="1"/>
    <col min="9479" max="9480" width="15.5" style="1" customWidth="1"/>
    <col min="9481" max="9481" width="14.83203125" style="1" customWidth="1"/>
    <col min="9482" max="9482" width="4.83203125" style="1" customWidth="1"/>
    <col min="9483" max="9728" width="9.33203125" style="1"/>
    <col min="9729" max="9729" width="6.83203125" style="1" customWidth="1"/>
    <col min="9730" max="9730" width="49.83203125" style="1" customWidth="1"/>
    <col min="9731" max="9732" width="15.5" style="1" customWidth="1"/>
    <col min="9733" max="9733" width="14.83203125" style="1" customWidth="1"/>
    <col min="9734" max="9734" width="43.83203125" style="1" customWidth="1"/>
    <col min="9735" max="9736" width="15.5" style="1" customWidth="1"/>
    <col min="9737" max="9737" width="14.83203125" style="1" customWidth="1"/>
    <col min="9738" max="9738" width="4.83203125" style="1" customWidth="1"/>
    <col min="9739" max="9984" width="9.33203125" style="1"/>
    <col min="9985" max="9985" width="6.83203125" style="1" customWidth="1"/>
    <col min="9986" max="9986" width="49.83203125" style="1" customWidth="1"/>
    <col min="9987" max="9988" width="15.5" style="1" customWidth="1"/>
    <col min="9989" max="9989" width="14.83203125" style="1" customWidth="1"/>
    <col min="9990" max="9990" width="43.83203125" style="1" customWidth="1"/>
    <col min="9991" max="9992" width="15.5" style="1" customWidth="1"/>
    <col min="9993" max="9993" width="14.83203125" style="1" customWidth="1"/>
    <col min="9994" max="9994" width="4.83203125" style="1" customWidth="1"/>
    <col min="9995" max="10240" width="9.33203125" style="1"/>
    <col min="10241" max="10241" width="6.83203125" style="1" customWidth="1"/>
    <col min="10242" max="10242" width="49.83203125" style="1" customWidth="1"/>
    <col min="10243" max="10244" width="15.5" style="1" customWidth="1"/>
    <col min="10245" max="10245" width="14.83203125" style="1" customWidth="1"/>
    <col min="10246" max="10246" width="43.83203125" style="1" customWidth="1"/>
    <col min="10247" max="10248" width="15.5" style="1" customWidth="1"/>
    <col min="10249" max="10249" width="14.83203125" style="1" customWidth="1"/>
    <col min="10250" max="10250" width="4.83203125" style="1" customWidth="1"/>
    <col min="10251" max="10496" width="9.33203125" style="1"/>
    <col min="10497" max="10497" width="6.83203125" style="1" customWidth="1"/>
    <col min="10498" max="10498" width="49.83203125" style="1" customWidth="1"/>
    <col min="10499" max="10500" width="15.5" style="1" customWidth="1"/>
    <col min="10501" max="10501" width="14.83203125" style="1" customWidth="1"/>
    <col min="10502" max="10502" width="43.83203125" style="1" customWidth="1"/>
    <col min="10503" max="10504" width="15.5" style="1" customWidth="1"/>
    <col min="10505" max="10505" width="14.83203125" style="1" customWidth="1"/>
    <col min="10506" max="10506" width="4.83203125" style="1" customWidth="1"/>
    <col min="10507" max="10752" width="9.33203125" style="1"/>
    <col min="10753" max="10753" width="6.83203125" style="1" customWidth="1"/>
    <col min="10754" max="10754" width="49.83203125" style="1" customWidth="1"/>
    <col min="10755" max="10756" width="15.5" style="1" customWidth="1"/>
    <col min="10757" max="10757" width="14.83203125" style="1" customWidth="1"/>
    <col min="10758" max="10758" width="43.83203125" style="1" customWidth="1"/>
    <col min="10759" max="10760" width="15.5" style="1" customWidth="1"/>
    <col min="10761" max="10761" width="14.83203125" style="1" customWidth="1"/>
    <col min="10762" max="10762" width="4.83203125" style="1" customWidth="1"/>
    <col min="10763" max="11008" width="9.33203125" style="1"/>
    <col min="11009" max="11009" width="6.83203125" style="1" customWidth="1"/>
    <col min="11010" max="11010" width="49.83203125" style="1" customWidth="1"/>
    <col min="11011" max="11012" width="15.5" style="1" customWidth="1"/>
    <col min="11013" max="11013" width="14.83203125" style="1" customWidth="1"/>
    <col min="11014" max="11014" width="43.83203125" style="1" customWidth="1"/>
    <col min="11015" max="11016" width="15.5" style="1" customWidth="1"/>
    <col min="11017" max="11017" width="14.83203125" style="1" customWidth="1"/>
    <col min="11018" max="11018" width="4.83203125" style="1" customWidth="1"/>
    <col min="11019" max="11264" width="9.33203125" style="1"/>
    <col min="11265" max="11265" width="6.83203125" style="1" customWidth="1"/>
    <col min="11266" max="11266" width="49.83203125" style="1" customWidth="1"/>
    <col min="11267" max="11268" width="15.5" style="1" customWidth="1"/>
    <col min="11269" max="11269" width="14.83203125" style="1" customWidth="1"/>
    <col min="11270" max="11270" width="43.83203125" style="1" customWidth="1"/>
    <col min="11271" max="11272" width="15.5" style="1" customWidth="1"/>
    <col min="11273" max="11273" width="14.83203125" style="1" customWidth="1"/>
    <col min="11274" max="11274" width="4.83203125" style="1" customWidth="1"/>
    <col min="11275" max="11520" width="9.33203125" style="1"/>
    <col min="11521" max="11521" width="6.83203125" style="1" customWidth="1"/>
    <col min="11522" max="11522" width="49.83203125" style="1" customWidth="1"/>
    <col min="11523" max="11524" width="15.5" style="1" customWidth="1"/>
    <col min="11525" max="11525" width="14.83203125" style="1" customWidth="1"/>
    <col min="11526" max="11526" width="43.83203125" style="1" customWidth="1"/>
    <col min="11527" max="11528" width="15.5" style="1" customWidth="1"/>
    <col min="11529" max="11529" width="14.83203125" style="1" customWidth="1"/>
    <col min="11530" max="11530" width="4.83203125" style="1" customWidth="1"/>
    <col min="11531" max="11776" width="9.33203125" style="1"/>
    <col min="11777" max="11777" width="6.83203125" style="1" customWidth="1"/>
    <col min="11778" max="11778" width="49.83203125" style="1" customWidth="1"/>
    <col min="11779" max="11780" width="15.5" style="1" customWidth="1"/>
    <col min="11781" max="11781" width="14.83203125" style="1" customWidth="1"/>
    <col min="11782" max="11782" width="43.83203125" style="1" customWidth="1"/>
    <col min="11783" max="11784" width="15.5" style="1" customWidth="1"/>
    <col min="11785" max="11785" width="14.83203125" style="1" customWidth="1"/>
    <col min="11786" max="11786" width="4.83203125" style="1" customWidth="1"/>
    <col min="11787" max="12032" width="9.33203125" style="1"/>
    <col min="12033" max="12033" width="6.83203125" style="1" customWidth="1"/>
    <col min="12034" max="12034" width="49.83203125" style="1" customWidth="1"/>
    <col min="12035" max="12036" width="15.5" style="1" customWidth="1"/>
    <col min="12037" max="12037" width="14.83203125" style="1" customWidth="1"/>
    <col min="12038" max="12038" width="43.83203125" style="1" customWidth="1"/>
    <col min="12039" max="12040" width="15.5" style="1" customWidth="1"/>
    <col min="12041" max="12041" width="14.83203125" style="1" customWidth="1"/>
    <col min="12042" max="12042" width="4.83203125" style="1" customWidth="1"/>
    <col min="12043" max="12288" width="9.33203125" style="1"/>
    <col min="12289" max="12289" width="6.83203125" style="1" customWidth="1"/>
    <col min="12290" max="12290" width="49.83203125" style="1" customWidth="1"/>
    <col min="12291" max="12292" width="15.5" style="1" customWidth="1"/>
    <col min="12293" max="12293" width="14.83203125" style="1" customWidth="1"/>
    <col min="12294" max="12294" width="43.83203125" style="1" customWidth="1"/>
    <col min="12295" max="12296" width="15.5" style="1" customWidth="1"/>
    <col min="12297" max="12297" width="14.83203125" style="1" customWidth="1"/>
    <col min="12298" max="12298" width="4.83203125" style="1" customWidth="1"/>
    <col min="12299" max="12544" width="9.33203125" style="1"/>
    <col min="12545" max="12545" width="6.83203125" style="1" customWidth="1"/>
    <col min="12546" max="12546" width="49.83203125" style="1" customWidth="1"/>
    <col min="12547" max="12548" width="15.5" style="1" customWidth="1"/>
    <col min="12549" max="12549" width="14.83203125" style="1" customWidth="1"/>
    <col min="12550" max="12550" width="43.83203125" style="1" customWidth="1"/>
    <col min="12551" max="12552" width="15.5" style="1" customWidth="1"/>
    <col min="12553" max="12553" width="14.83203125" style="1" customWidth="1"/>
    <col min="12554" max="12554" width="4.83203125" style="1" customWidth="1"/>
    <col min="12555" max="12800" width="9.33203125" style="1"/>
    <col min="12801" max="12801" width="6.83203125" style="1" customWidth="1"/>
    <col min="12802" max="12802" width="49.83203125" style="1" customWidth="1"/>
    <col min="12803" max="12804" width="15.5" style="1" customWidth="1"/>
    <col min="12805" max="12805" width="14.83203125" style="1" customWidth="1"/>
    <col min="12806" max="12806" width="43.83203125" style="1" customWidth="1"/>
    <col min="12807" max="12808" width="15.5" style="1" customWidth="1"/>
    <col min="12809" max="12809" width="14.83203125" style="1" customWidth="1"/>
    <col min="12810" max="12810" width="4.83203125" style="1" customWidth="1"/>
    <col min="12811" max="13056" width="9.33203125" style="1"/>
    <col min="13057" max="13057" width="6.83203125" style="1" customWidth="1"/>
    <col min="13058" max="13058" width="49.83203125" style="1" customWidth="1"/>
    <col min="13059" max="13060" width="15.5" style="1" customWidth="1"/>
    <col min="13061" max="13061" width="14.83203125" style="1" customWidth="1"/>
    <col min="13062" max="13062" width="43.83203125" style="1" customWidth="1"/>
    <col min="13063" max="13064" width="15.5" style="1" customWidth="1"/>
    <col min="13065" max="13065" width="14.83203125" style="1" customWidth="1"/>
    <col min="13066" max="13066" width="4.83203125" style="1" customWidth="1"/>
    <col min="13067" max="13312" width="9.33203125" style="1"/>
    <col min="13313" max="13313" width="6.83203125" style="1" customWidth="1"/>
    <col min="13314" max="13314" width="49.83203125" style="1" customWidth="1"/>
    <col min="13315" max="13316" width="15.5" style="1" customWidth="1"/>
    <col min="13317" max="13317" width="14.83203125" style="1" customWidth="1"/>
    <col min="13318" max="13318" width="43.83203125" style="1" customWidth="1"/>
    <col min="13319" max="13320" width="15.5" style="1" customWidth="1"/>
    <col min="13321" max="13321" width="14.83203125" style="1" customWidth="1"/>
    <col min="13322" max="13322" width="4.83203125" style="1" customWidth="1"/>
    <col min="13323" max="13568" width="9.33203125" style="1"/>
    <col min="13569" max="13569" width="6.83203125" style="1" customWidth="1"/>
    <col min="13570" max="13570" width="49.83203125" style="1" customWidth="1"/>
    <col min="13571" max="13572" width="15.5" style="1" customWidth="1"/>
    <col min="13573" max="13573" width="14.83203125" style="1" customWidth="1"/>
    <col min="13574" max="13574" width="43.83203125" style="1" customWidth="1"/>
    <col min="13575" max="13576" width="15.5" style="1" customWidth="1"/>
    <col min="13577" max="13577" width="14.83203125" style="1" customWidth="1"/>
    <col min="13578" max="13578" width="4.83203125" style="1" customWidth="1"/>
    <col min="13579" max="13824" width="9.33203125" style="1"/>
    <col min="13825" max="13825" width="6.83203125" style="1" customWidth="1"/>
    <col min="13826" max="13826" width="49.83203125" style="1" customWidth="1"/>
    <col min="13827" max="13828" width="15.5" style="1" customWidth="1"/>
    <col min="13829" max="13829" width="14.83203125" style="1" customWidth="1"/>
    <col min="13830" max="13830" width="43.83203125" style="1" customWidth="1"/>
    <col min="13831" max="13832" width="15.5" style="1" customWidth="1"/>
    <col min="13833" max="13833" width="14.83203125" style="1" customWidth="1"/>
    <col min="13834" max="13834" width="4.83203125" style="1" customWidth="1"/>
    <col min="13835" max="14080" width="9.33203125" style="1"/>
    <col min="14081" max="14081" width="6.83203125" style="1" customWidth="1"/>
    <col min="14082" max="14082" width="49.83203125" style="1" customWidth="1"/>
    <col min="14083" max="14084" width="15.5" style="1" customWidth="1"/>
    <col min="14085" max="14085" width="14.83203125" style="1" customWidth="1"/>
    <col min="14086" max="14086" width="43.83203125" style="1" customWidth="1"/>
    <col min="14087" max="14088" width="15.5" style="1" customWidth="1"/>
    <col min="14089" max="14089" width="14.83203125" style="1" customWidth="1"/>
    <col min="14090" max="14090" width="4.83203125" style="1" customWidth="1"/>
    <col min="14091" max="14336" width="9.33203125" style="1"/>
    <col min="14337" max="14337" width="6.83203125" style="1" customWidth="1"/>
    <col min="14338" max="14338" width="49.83203125" style="1" customWidth="1"/>
    <col min="14339" max="14340" width="15.5" style="1" customWidth="1"/>
    <col min="14341" max="14341" width="14.83203125" style="1" customWidth="1"/>
    <col min="14342" max="14342" width="43.83203125" style="1" customWidth="1"/>
    <col min="14343" max="14344" width="15.5" style="1" customWidth="1"/>
    <col min="14345" max="14345" width="14.83203125" style="1" customWidth="1"/>
    <col min="14346" max="14346" width="4.83203125" style="1" customWidth="1"/>
    <col min="14347" max="14592" width="9.33203125" style="1"/>
    <col min="14593" max="14593" width="6.83203125" style="1" customWidth="1"/>
    <col min="14594" max="14594" width="49.83203125" style="1" customWidth="1"/>
    <col min="14595" max="14596" width="15.5" style="1" customWidth="1"/>
    <col min="14597" max="14597" width="14.83203125" style="1" customWidth="1"/>
    <col min="14598" max="14598" width="43.83203125" style="1" customWidth="1"/>
    <col min="14599" max="14600" width="15.5" style="1" customWidth="1"/>
    <col min="14601" max="14601" width="14.83203125" style="1" customWidth="1"/>
    <col min="14602" max="14602" width="4.83203125" style="1" customWidth="1"/>
    <col min="14603" max="14848" width="9.33203125" style="1"/>
    <col min="14849" max="14849" width="6.83203125" style="1" customWidth="1"/>
    <col min="14850" max="14850" width="49.83203125" style="1" customWidth="1"/>
    <col min="14851" max="14852" width="15.5" style="1" customWidth="1"/>
    <col min="14853" max="14853" width="14.83203125" style="1" customWidth="1"/>
    <col min="14854" max="14854" width="43.83203125" style="1" customWidth="1"/>
    <col min="14855" max="14856" width="15.5" style="1" customWidth="1"/>
    <col min="14857" max="14857" width="14.83203125" style="1" customWidth="1"/>
    <col min="14858" max="14858" width="4.83203125" style="1" customWidth="1"/>
    <col min="14859" max="15104" width="9.33203125" style="1"/>
    <col min="15105" max="15105" width="6.83203125" style="1" customWidth="1"/>
    <col min="15106" max="15106" width="49.83203125" style="1" customWidth="1"/>
    <col min="15107" max="15108" width="15.5" style="1" customWidth="1"/>
    <col min="15109" max="15109" width="14.83203125" style="1" customWidth="1"/>
    <col min="15110" max="15110" width="43.83203125" style="1" customWidth="1"/>
    <col min="15111" max="15112" width="15.5" style="1" customWidth="1"/>
    <col min="15113" max="15113" width="14.83203125" style="1" customWidth="1"/>
    <col min="15114" max="15114" width="4.83203125" style="1" customWidth="1"/>
    <col min="15115" max="15360" width="9.33203125" style="1"/>
    <col min="15361" max="15361" width="6.83203125" style="1" customWidth="1"/>
    <col min="15362" max="15362" width="49.83203125" style="1" customWidth="1"/>
    <col min="15363" max="15364" width="15.5" style="1" customWidth="1"/>
    <col min="15365" max="15365" width="14.83203125" style="1" customWidth="1"/>
    <col min="15366" max="15366" width="43.83203125" style="1" customWidth="1"/>
    <col min="15367" max="15368" width="15.5" style="1" customWidth="1"/>
    <col min="15369" max="15369" width="14.83203125" style="1" customWidth="1"/>
    <col min="15370" max="15370" width="4.83203125" style="1" customWidth="1"/>
    <col min="15371" max="15616" width="9.33203125" style="1"/>
    <col min="15617" max="15617" width="6.83203125" style="1" customWidth="1"/>
    <col min="15618" max="15618" width="49.83203125" style="1" customWidth="1"/>
    <col min="15619" max="15620" width="15.5" style="1" customWidth="1"/>
    <col min="15621" max="15621" width="14.83203125" style="1" customWidth="1"/>
    <col min="15622" max="15622" width="43.83203125" style="1" customWidth="1"/>
    <col min="15623" max="15624" width="15.5" style="1" customWidth="1"/>
    <col min="15625" max="15625" width="14.83203125" style="1" customWidth="1"/>
    <col min="15626" max="15626" width="4.83203125" style="1" customWidth="1"/>
    <col min="15627" max="15872" width="9.33203125" style="1"/>
    <col min="15873" max="15873" width="6.83203125" style="1" customWidth="1"/>
    <col min="15874" max="15874" width="49.83203125" style="1" customWidth="1"/>
    <col min="15875" max="15876" width="15.5" style="1" customWidth="1"/>
    <col min="15877" max="15877" width="14.83203125" style="1" customWidth="1"/>
    <col min="15878" max="15878" width="43.83203125" style="1" customWidth="1"/>
    <col min="15879" max="15880" width="15.5" style="1" customWidth="1"/>
    <col min="15881" max="15881" width="14.83203125" style="1" customWidth="1"/>
    <col min="15882" max="15882" width="4.83203125" style="1" customWidth="1"/>
    <col min="15883" max="16128" width="9.33203125" style="1"/>
    <col min="16129" max="16129" width="6.83203125" style="1" customWidth="1"/>
    <col min="16130" max="16130" width="49.83203125" style="1" customWidth="1"/>
    <col min="16131" max="16132" width="15.5" style="1" customWidth="1"/>
    <col min="16133" max="16133" width="14.83203125" style="1" customWidth="1"/>
    <col min="16134" max="16134" width="43.83203125" style="1" customWidth="1"/>
    <col min="16135" max="16136" width="15.5" style="1" customWidth="1"/>
    <col min="16137" max="16137" width="14.83203125" style="1" customWidth="1"/>
    <col min="16138" max="16138" width="4.83203125" style="1" customWidth="1"/>
    <col min="16139" max="16384" width="9.33203125" style="1"/>
  </cols>
  <sheetData>
    <row r="1" spans="1:10" ht="15" x14ac:dyDescent="0.2">
      <c r="E1" s="78" t="s">
        <v>85</v>
      </c>
      <c r="F1" s="78"/>
      <c r="G1" s="78"/>
      <c r="H1" s="78"/>
      <c r="I1" s="78"/>
    </row>
    <row r="2" spans="1:10" ht="31.5" x14ac:dyDescent="0.2">
      <c r="B2" s="2" t="s">
        <v>0</v>
      </c>
      <c r="C2" s="3"/>
      <c r="D2" s="3"/>
      <c r="E2" s="3"/>
      <c r="F2" s="3"/>
      <c r="G2" s="3"/>
      <c r="H2" s="3"/>
      <c r="I2" s="3"/>
      <c r="J2" s="75"/>
    </row>
    <row r="3" spans="1:10" ht="14.25" thickBot="1" x14ac:dyDescent="0.25">
      <c r="G3" s="5"/>
      <c r="H3" s="5"/>
      <c r="I3" s="5" t="str">
        <f>'[1]RM_2.1.sz.mell.'!I2</f>
        <v>Forintban!</v>
      </c>
      <c r="J3" s="75"/>
    </row>
    <row r="4" spans="1:10" ht="13.5" customHeight="1" thickBot="1" x14ac:dyDescent="0.25">
      <c r="A4" s="76" t="s">
        <v>1</v>
      </c>
      <c r="B4" s="6" t="s">
        <v>2</v>
      </c>
      <c r="C4" s="7"/>
      <c r="D4" s="8"/>
      <c r="E4" s="8"/>
      <c r="F4" s="6" t="s">
        <v>3</v>
      </c>
      <c r="G4" s="9"/>
      <c r="H4" s="10"/>
      <c r="I4" s="11"/>
      <c r="J4" s="75"/>
    </row>
    <row r="5" spans="1:10" s="18" customFormat="1" ht="36.75" thickBot="1" x14ac:dyDescent="0.25">
      <c r="A5" s="77"/>
      <c r="B5" s="12" t="s">
        <v>4</v>
      </c>
      <c r="C5" s="13" t="str">
        <f>+CONCATENATE('[1]RM_1.1.sz.mell.'!C8," eredeti előirányzat")</f>
        <v>2021. évi eredeti előirányzat</v>
      </c>
      <c r="D5" s="14" t="s">
        <v>5</v>
      </c>
      <c r="E5" s="14" t="str">
        <f>+CONCATENATE(LEFT('[1]RM_1.1.sz.mell.'!C8,4),". I. Módisítás után" )</f>
        <v>2021. I. Módisítás után</v>
      </c>
      <c r="F5" s="15" t="s">
        <v>4</v>
      </c>
      <c r="G5" s="13" t="str">
        <f>+C5</f>
        <v>2021. évi eredeti előirányzat</v>
      </c>
      <c r="H5" s="16" t="str">
        <f>+D5</f>
        <v>Halmozott módosítás 2021. -ig</v>
      </c>
      <c r="I5" s="17" t="str">
        <f>+E5</f>
        <v>2021. I. Módisítás után</v>
      </c>
      <c r="J5" s="75"/>
    </row>
    <row r="6" spans="1:10" s="18" customFormat="1" ht="13.5" thickBot="1" x14ac:dyDescent="0.25">
      <c r="A6" s="19" t="s">
        <v>6</v>
      </c>
      <c r="B6" s="20" t="s">
        <v>7</v>
      </c>
      <c r="C6" s="21" t="s">
        <v>8</v>
      </c>
      <c r="D6" s="21" t="s">
        <v>9</v>
      </c>
      <c r="E6" s="21" t="s">
        <v>10</v>
      </c>
      <c r="F6" s="20" t="s">
        <v>11</v>
      </c>
      <c r="G6" s="22" t="s">
        <v>12</v>
      </c>
      <c r="H6" s="22" t="s">
        <v>13</v>
      </c>
      <c r="I6" s="23" t="s">
        <v>14</v>
      </c>
      <c r="J6" s="75"/>
    </row>
    <row r="7" spans="1:10" ht="12.95" customHeight="1" x14ac:dyDescent="0.2">
      <c r="A7" s="24" t="s">
        <v>15</v>
      </c>
      <c r="B7" s="25" t="s">
        <v>16</v>
      </c>
      <c r="C7" s="26">
        <f>'[1]KV_2.2.F_mérleg.'!C6</f>
        <v>0</v>
      </c>
      <c r="D7" s="27"/>
      <c r="E7" s="26">
        <f>C7+D7</f>
        <v>0</v>
      </c>
      <c r="F7" s="25" t="s">
        <v>17</v>
      </c>
      <c r="G7" s="28">
        <f>'[1]KV_2.2.F_mérleg.'!E6</f>
        <v>118664000</v>
      </c>
      <c r="H7" s="29">
        <v>2800160</v>
      </c>
      <c r="I7" s="30">
        <f>G7+H7</f>
        <v>121464160</v>
      </c>
      <c r="J7" s="75"/>
    </row>
    <row r="8" spans="1:10" x14ac:dyDescent="0.2">
      <c r="A8" s="31" t="s">
        <v>18</v>
      </c>
      <c r="B8" s="32" t="s">
        <v>19</v>
      </c>
      <c r="C8" s="33">
        <f>'[1]KV_2.2.F_mérleg.'!C7</f>
        <v>0</v>
      </c>
      <c r="D8" s="34"/>
      <c r="E8" s="26">
        <f t="shared" ref="E8:E17" si="0">C8+D8</f>
        <v>0</v>
      </c>
      <c r="F8" s="32" t="s">
        <v>20</v>
      </c>
      <c r="G8" s="33">
        <f>'[1]KV_2.2.F_mérleg.'!E7</f>
        <v>0</v>
      </c>
      <c r="H8" s="34"/>
      <c r="I8" s="35">
        <f t="shared" ref="I8:I30" si="1">G8+H8</f>
        <v>0</v>
      </c>
      <c r="J8" s="75"/>
    </row>
    <row r="9" spans="1:10" ht="12.95" customHeight="1" x14ac:dyDescent="0.2">
      <c r="A9" s="31" t="s">
        <v>21</v>
      </c>
      <c r="B9" s="32" t="s">
        <v>22</v>
      </c>
      <c r="C9" s="33">
        <f>'[1]KV_2.2.F_mérleg.'!C8</f>
        <v>8000000</v>
      </c>
      <c r="D9" s="34"/>
      <c r="E9" s="26">
        <f t="shared" si="0"/>
        <v>8000000</v>
      </c>
      <c r="F9" s="32" t="s">
        <v>23</v>
      </c>
      <c r="G9" s="33">
        <f>'[1]KV_2.2.F_mérleg.'!E8</f>
        <v>12508381</v>
      </c>
      <c r="H9" s="34"/>
      <c r="I9" s="35">
        <f t="shared" si="1"/>
        <v>12508381</v>
      </c>
      <c r="J9" s="75"/>
    </row>
    <row r="10" spans="1:10" ht="12.95" customHeight="1" x14ac:dyDescent="0.2">
      <c r="A10" s="31" t="s">
        <v>24</v>
      </c>
      <c r="B10" s="32" t="s">
        <v>25</v>
      </c>
      <c r="C10" s="33">
        <f>'[1]KV_2.2.F_mérleg.'!C9</f>
        <v>0</v>
      </c>
      <c r="D10" s="34"/>
      <c r="E10" s="26">
        <f t="shared" si="0"/>
        <v>0</v>
      </c>
      <c r="F10" s="32" t="s">
        <v>26</v>
      </c>
      <c r="G10" s="33">
        <f>'[1]KV_2.2.F_mérleg.'!E9</f>
        <v>12508381</v>
      </c>
      <c r="H10" s="34"/>
      <c r="I10" s="35">
        <f t="shared" si="1"/>
        <v>12508381</v>
      </c>
      <c r="J10" s="75"/>
    </row>
    <row r="11" spans="1:10" ht="12.75" customHeight="1" x14ac:dyDescent="0.2">
      <c r="A11" s="31" t="s">
        <v>27</v>
      </c>
      <c r="B11" s="32" t="s">
        <v>28</v>
      </c>
      <c r="C11" s="33">
        <f>'[1]KV_2.2.F_mérleg.'!C10</f>
        <v>0</v>
      </c>
      <c r="D11" s="34"/>
      <c r="E11" s="26">
        <f t="shared" si="0"/>
        <v>0</v>
      </c>
      <c r="F11" s="32" t="s">
        <v>29</v>
      </c>
      <c r="G11" s="33">
        <f>'[1]KV_2.2.F_mérleg.'!E10</f>
        <v>0</v>
      </c>
      <c r="H11" s="34"/>
      <c r="I11" s="35">
        <f t="shared" si="1"/>
        <v>0</v>
      </c>
      <c r="J11" s="75"/>
    </row>
    <row r="12" spans="1:10" ht="12.95" customHeight="1" x14ac:dyDescent="0.2">
      <c r="A12" s="31" t="s">
        <v>30</v>
      </c>
      <c r="B12" s="32" t="s">
        <v>31</v>
      </c>
      <c r="C12" s="36">
        <f>'[1]KV_2.2.F_mérleg.'!C11</f>
        <v>0</v>
      </c>
      <c r="D12" s="37"/>
      <c r="E12" s="38">
        <f t="shared" si="0"/>
        <v>0</v>
      </c>
      <c r="F12" s="39">
        <f>'[1]KV_2.2.F_mérleg.'!D11</f>
        <v>0</v>
      </c>
      <c r="G12" s="33">
        <f>'[1]KV_2.2.F_mérleg.'!E11</f>
        <v>0</v>
      </c>
      <c r="H12" s="34"/>
      <c r="I12" s="35">
        <f t="shared" si="1"/>
        <v>0</v>
      </c>
      <c r="J12" s="75"/>
    </row>
    <row r="13" spans="1:10" ht="12.95" customHeight="1" x14ac:dyDescent="0.2">
      <c r="A13" s="31" t="s">
        <v>32</v>
      </c>
      <c r="B13" s="33">
        <f>'[1]KV_2.2.F_mérleg.'!B12</f>
        <v>0</v>
      </c>
      <c r="C13" s="33">
        <f>'[1]KV_2.2.F_mérleg.'!C12</f>
        <v>0</v>
      </c>
      <c r="D13" s="34"/>
      <c r="E13" s="38">
        <f t="shared" si="0"/>
        <v>0</v>
      </c>
      <c r="F13" s="39">
        <f>'[1]KV_2.2.F_mérleg.'!D12</f>
        <v>0</v>
      </c>
      <c r="G13" s="33">
        <f>'[1]KV_2.2.F_mérleg.'!E12</f>
        <v>0</v>
      </c>
      <c r="H13" s="34"/>
      <c r="I13" s="35">
        <f t="shared" si="1"/>
        <v>0</v>
      </c>
      <c r="J13" s="75"/>
    </row>
    <row r="14" spans="1:10" ht="12.95" customHeight="1" x14ac:dyDescent="0.2">
      <c r="A14" s="31" t="s">
        <v>33</v>
      </c>
      <c r="B14" s="33">
        <f>'[1]KV_2.2.F_mérleg.'!B13</f>
        <v>0</v>
      </c>
      <c r="C14" s="33">
        <f>'[1]KV_2.2.F_mérleg.'!C13</f>
        <v>0</v>
      </c>
      <c r="D14" s="34"/>
      <c r="E14" s="38">
        <f t="shared" si="0"/>
        <v>0</v>
      </c>
      <c r="F14" s="39">
        <f>'[1]KV_2.2.F_mérleg.'!D13</f>
        <v>0</v>
      </c>
      <c r="G14" s="33">
        <f>'[1]KV_2.2.F_mérleg.'!E13</f>
        <v>0</v>
      </c>
      <c r="H14" s="34"/>
      <c r="I14" s="35">
        <f t="shared" si="1"/>
        <v>0</v>
      </c>
      <c r="J14" s="75"/>
    </row>
    <row r="15" spans="1:10" ht="12.95" customHeight="1" x14ac:dyDescent="0.2">
      <c r="A15" s="31" t="s">
        <v>34</v>
      </c>
      <c r="B15" s="33">
        <f>'[1]KV_2.2.F_mérleg.'!B14</f>
        <v>0</v>
      </c>
      <c r="C15" s="36">
        <f>'[1]KV_2.2.F_mérleg.'!C14</f>
        <v>0</v>
      </c>
      <c r="D15" s="37"/>
      <c r="E15" s="38">
        <f t="shared" si="0"/>
        <v>0</v>
      </c>
      <c r="F15" s="39">
        <f>'[1]KV_2.2.F_mérleg.'!D14</f>
        <v>0</v>
      </c>
      <c r="G15" s="33">
        <f>'[1]KV_2.2.F_mérleg.'!E14</f>
        <v>0</v>
      </c>
      <c r="H15" s="34"/>
      <c r="I15" s="35">
        <f t="shared" si="1"/>
        <v>0</v>
      </c>
      <c r="J15" s="75"/>
    </row>
    <row r="16" spans="1:10" x14ac:dyDescent="0.2">
      <c r="A16" s="31" t="s">
        <v>35</v>
      </c>
      <c r="B16" s="33">
        <f>'[1]KV_2.2.F_mérleg.'!B15</f>
        <v>0</v>
      </c>
      <c r="C16" s="36">
        <f>'[1]KV_2.2.F_mérleg.'!C15</f>
        <v>0</v>
      </c>
      <c r="D16" s="37"/>
      <c r="E16" s="38">
        <f t="shared" si="0"/>
        <v>0</v>
      </c>
      <c r="F16" s="39">
        <f>'[1]KV_2.2.F_mérleg.'!D15</f>
        <v>0</v>
      </c>
      <c r="G16" s="33">
        <f>'[1]KV_2.2.F_mérleg.'!E15</f>
        <v>0</v>
      </c>
      <c r="H16" s="34"/>
      <c r="I16" s="35">
        <f t="shared" si="1"/>
        <v>0</v>
      </c>
      <c r="J16" s="75"/>
    </row>
    <row r="17" spans="1:10" ht="12.95" customHeight="1" thickBot="1" x14ac:dyDescent="0.25">
      <c r="A17" s="40" t="s">
        <v>36</v>
      </c>
      <c r="B17" s="33">
        <f>'[1]KV_2.2.F_mérleg.'!B16</f>
        <v>0</v>
      </c>
      <c r="C17" s="41">
        <f>'[1]KV_2.2.F_mérleg.'!C16</f>
        <v>0</v>
      </c>
      <c r="D17" s="42"/>
      <c r="E17" s="26">
        <f t="shared" si="0"/>
        <v>0</v>
      </c>
      <c r="F17" s="43" t="s">
        <v>37</v>
      </c>
      <c r="G17" s="44">
        <f>'[1]KV_2.2.F_mérleg.'!E16</f>
        <v>0</v>
      </c>
      <c r="H17" s="45"/>
      <c r="I17" s="46"/>
      <c r="J17" s="75"/>
    </row>
    <row r="18" spans="1:10" ht="15.95" customHeight="1" thickBot="1" x14ac:dyDescent="0.25">
      <c r="A18" s="47" t="s">
        <v>38</v>
      </c>
      <c r="B18" s="48" t="s">
        <v>39</v>
      </c>
      <c r="C18" s="49">
        <f>'[1]KV_2.2.F_mérleg.'!C17</f>
        <v>8000000</v>
      </c>
      <c r="D18" s="49">
        <f>+D7+D9+D10+D12+D13+D14+D15+D16+D17</f>
        <v>0</v>
      </c>
      <c r="E18" s="49">
        <f>+E7+E9+E10+E12+E13+E14+E15+E16+E17</f>
        <v>8000000</v>
      </c>
      <c r="F18" s="48" t="s">
        <v>40</v>
      </c>
      <c r="G18" s="49">
        <f>'[1]KV_2.2.F_mérleg.'!E17</f>
        <v>131172381</v>
      </c>
      <c r="H18" s="49">
        <f>+H7+H9+H11+H12+H13+H14+H15+H16+H17</f>
        <v>2800160</v>
      </c>
      <c r="I18" s="50">
        <f>+I7+I9+I11+I12+I13+I14+I15+I16+I17</f>
        <v>133972541</v>
      </c>
      <c r="J18" s="75"/>
    </row>
    <row r="19" spans="1:10" ht="12.95" customHeight="1" x14ac:dyDescent="0.2">
      <c r="A19" s="24" t="s">
        <v>41</v>
      </c>
      <c r="B19" s="51" t="s">
        <v>42</v>
      </c>
      <c r="C19" s="52">
        <f>'[1]KV_2.2.F_mérleg.'!C18</f>
        <v>123172381</v>
      </c>
      <c r="D19" s="52">
        <f>+D20+D21+D22+D23+D24</f>
        <v>2800160</v>
      </c>
      <c r="E19" s="52">
        <f>+E20+E21+E22+E23+E24</f>
        <v>125972541</v>
      </c>
      <c r="F19" s="53" t="s">
        <v>43</v>
      </c>
      <c r="G19" s="54">
        <f>'[1]KV_2.2.F_mérleg.'!E18</f>
        <v>0</v>
      </c>
      <c r="H19" s="55"/>
      <c r="I19" s="56">
        <f t="shared" si="1"/>
        <v>0</v>
      </c>
      <c r="J19" s="75"/>
    </row>
    <row r="20" spans="1:10" ht="12.95" customHeight="1" x14ac:dyDescent="0.2">
      <c r="A20" s="31" t="s">
        <v>44</v>
      </c>
      <c r="B20" s="57" t="s">
        <v>45</v>
      </c>
      <c r="C20" s="58">
        <f>'[1]KV_2.2.F_mérleg.'!C19</f>
        <v>123172381</v>
      </c>
      <c r="D20" s="59">
        <v>2800160</v>
      </c>
      <c r="E20" s="58">
        <f t="shared" ref="E20:E30" si="2">C20+D20</f>
        <v>125972541</v>
      </c>
      <c r="F20" s="53" t="s">
        <v>46</v>
      </c>
      <c r="G20" s="58">
        <f>'[1]KV_2.2.F_mérleg.'!E19</f>
        <v>0</v>
      </c>
      <c r="H20" s="59"/>
      <c r="I20" s="60">
        <f t="shared" si="1"/>
        <v>0</v>
      </c>
      <c r="J20" s="75"/>
    </row>
    <row r="21" spans="1:10" ht="12.95" customHeight="1" x14ac:dyDescent="0.2">
      <c r="A21" s="24" t="s">
        <v>47</v>
      </c>
      <c r="B21" s="57" t="s">
        <v>48</v>
      </c>
      <c r="C21" s="58" t="str">
        <f>'[1]KV_2.2.F_mérleg.'!C20</f>
        <v xml:space="preserve">  </v>
      </c>
      <c r="D21" s="59"/>
      <c r="E21" s="58"/>
      <c r="F21" s="53" t="s">
        <v>49</v>
      </c>
      <c r="G21" s="58">
        <f>'[1]KV_2.2.F_mérleg.'!E20</f>
        <v>0</v>
      </c>
      <c r="H21" s="59"/>
      <c r="I21" s="60">
        <f t="shared" si="1"/>
        <v>0</v>
      </c>
      <c r="J21" s="75"/>
    </row>
    <row r="22" spans="1:10" ht="12.95" customHeight="1" x14ac:dyDescent="0.2">
      <c r="A22" s="31" t="s">
        <v>50</v>
      </c>
      <c r="B22" s="57" t="s">
        <v>51</v>
      </c>
      <c r="C22" s="58">
        <f>'[1]KV_2.2.F_mérleg.'!C21</f>
        <v>0</v>
      </c>
      <c r="D22" s="59"/>
      <c r="E22" s="58">
        <f t="shared" si="2"/>
        <v>0</v>
      </c>
      <c r="F22" s="53" t="s">
        <v>52</v>
      </c>
      <c r="G22" s="58">
        <f>'[1]KV_2.2.F_mérleg.'!E21</f>
        <v>0</v>
      </c>
      <c r="H22" s="59"/>
      <c r="I22" s="60">
        <f t="shared" si="1"/>
        <v>0</v>
      </c>
      <c r="J22" s="75"/>
    </row>
    <row r="23" spans="1:10" ht="12.95" customHeight="1" x14ac:dyDescent="0.2">
      <c r="A23" s="24" t="s">
        <v>53</v>
      </c>
      <c r="B23" s="57" t="s">
        <v>54</v>
      </c>
      <c r="C23" s="58">
        <f>'[1]KV_2.2.F_mérleg.'!C22</f>
        <v>0</v>
      </c>
      <c r="D23" s="59"/>
      <c r="E23" s="58">
        <f t="shared" si="2"/>
        <v>0</v>
      </c>
      <c r="F23" s="61" t="s">
        <v>55</v>
      </c>
      <c r="G23" s="58">
        <f>'[1]KV_2.2.F_mérleg.'!E22</f>
        <v>0</v>
      </c>
      <c r="H23" s="59"/>
      <c r="I23" s="60">
        <f t="shared" si="1"/>
        <v>0</v>
      </c>
      <c r="J23" s="75"/>
    </row>
    <row r="24" spans="1:10" ht="12.95" customHeight="1" x14ac:dyDescent="0.2">
      <c r="A24" s="31" t="s">
        <v>56</v>
      </c>
      <c r="B24" s="62" t="s">
        <v>57</v>
      </c>
      <c r="C24" s="58">
        <f>'[1]KV_2.2.F_mérleg.'!C23</f>
        <v>0</v>
      </c>
      <c r="D24" s="59"/>
      <c r="E24" s="58">
        <f t="shared" si="2"/>
        <v>0</v>
      </c>
      <c r="F24" s="53" t="s">
        <v>58</v>
      </c>
      <c r="G24" s="58">
        <f>'[1]KV_2.2.F_mérleg.'!E23</f>
        <v>0</v>
      </c>
      <c r="H24" s="59"/>
      <c r="I24" s="60">
        <f t="shared" si="1"/>
        <v>0</v>
      </c>
      <c r="J24" s="75"/>
    </row>
    <row r="25" spans="1:10" ht="12.95" customHeight="1" x14ac:dyDescent="0.2">
      <c r="A25" s="24" t="s">
        <v>59</v>
      </c>
      <c r="B25" s="63" t="s">
        <v>60</v>
      </c>
      <c r="C25" s="64">
        <f>'[1]KV_2.2.F_mérleg.'!C24</f>
        <v>0</v>
      </c>
      <c r="D25" s="64">
        <f>+D26+D27+D28+D29+D30</f>
        <v>0</v>
      </c>
      <c r="E25" s="64">
        <f>+E26+E27+E28+E29+E30</f>
        <v>0</v>
      </c>
      <c r="F25" s="65" t="s">
        <v>61</v>
      </c>
      <c r="G25" s="58">
        <f>'[1]KV_2.2.F_mérleg.'!E24</f>
        <v>0</v>
      </c>
      <c r="H25" s="59"/>
      <c r="I25" s="60">
        <f t="shared" si="1"/>
        <v>0</v>
      </c>
      <c r="J25" s="75"/>
    </row>
    <row r="26" spans="1:10" ht="12.95" customHeight="1" x14ac:dyDescent="0.2">
      <c r="A26" s="31" t="s">
        <v>62</v>
      </c>
      <c r="B26" s="62" t="s">
        <v>63</v>
      </c>
      <c r="C26" s="58">
        <f>'[1]KV_2.2.F_mérleg.'!C25</f>
        <v>0</v>
      </c>
      <c r="D26" s="59"/>
      <c r="E26" s="58">
        <f t="shared" si="2"/>
        <v>0</v>
      </c>
      <c r="F26" s="65" t="s">
        <v>64</v>
      </c>
      <c r="G26" s="58">
        <f>'[1]KV_2.2.F_mérleg.'!E25</f>
        <v>0</v>
      </c>
      <c r="H26" s="59"/>
      <c r="I26" s="60">
        <f t="shared" si="1"/>
        <v>0</v>
      </c>
      <c r="J26" s="75"/>
    </row>
    <row r="27" spans="1:10" ht="12.95" customHeight="1" x14ac:dyDescent="0.2">
      <c r="A27" s="24" t="s">
        <v>65</v>
      </c>
      <c r="B27" s="62" t="s">
        <v>66</v>
      </c>
      <c r="C27" s="58">
        <f>'[1]KV_2.2.F_mérleg.'!C26</f>
        <v>0</v>
      </c>
      <c r="D27" s="59"/>
      <c r="E27" s="66">
        <f t="shared" si="2"/>
        <v>0</v>
      </c>
      <c r="F27" s="67">
        <f>'[1]KV_2.2.F_mérleg.'!D26</f>
        <v>0</v>
      </c>
      <c r="G27" s="58">
        <f>'[1]KV_2.2.F_mérleg.'!E26</f>
        <v>0</v>
      </c>
      <c r="H27" s="59"/>
      <c r="I27" s="60">
        <f t="shared" si="1"/>
        <v>0</v>
      </c>
      <c r="J27" s="75"/>
    </row>
    <row r="28" spans="1:10" ht="12.95" customHeight="1" x14ac:dyDescent="0.2">
      <c r="A28" s="31" t="s">
        <v>67</v>
      </c>
      <c r="B28" s="57" t="s">
        <v>68</v>
      </c>
      <c r="C28" s="58">
        <f>'[1]KV_2.2.F_mérleg.'!C27</f>
        <v>0</v>
      </c>
      <c r="D28" s="59"/>
      <c r="E28" s="66">
        <f t="shared" si="2"/>
        <v>0</v>
      </c>
      <c r="F28" s="67">
        <f>'[1]KV_2.2.F_mérleg.'!D27</f>
        <v>0</v>
      </c>
      <c r="G28" s="58">
        <f>'[1]KV_2.2.F_mérleg.'!E27</f>
        <v>0</v>
      </c>
      <c r="H28" s="59"/>
      <c r="I28" s="60">
        <f t="shared" si="1"/>
        <v>0</v>
      </c>
      <c r="J28" s="75"/>
    </row>
    <row r="29" spans="1:10" ht="12.95" customHeight="1" x14ac:dyDescent="0.2">
      <c r="A29" s="24" t="s">
        <v>69</v>
      </c>
      <c r="B29" s="68" t="s">
        <v>70</v>
      </c>
      <c r="C29" s="58">
        <f>'[1]KV_2.2.F_mérleg.'!C28</f>
        <v>0</v>
      </c>
      <c r="D29" s="59"/>
      <c r="E29" s="66">
        <f t="shared" si="2"/>
        <v>0</v>
      </c>
      <c r="F29" s="67">
        <f>'[1]KV_2.2.F_mérleg.'!D28</f>
        <v>0</v>
      </c>
      <c r="G29" s="58">
        <f>'[1]KV_2.2.F_mérleg.'!E28</f>
        <v>0</v>
      </c>
      <c r="H29" s="59"/>
      <c r="I29" s="60">
        <f t="shared" si="1"/>
        <v>0</v>
      </c>
      <c r="J29" s="75"/>
    </row>
    <row r="30" spans="1:10" ht="12.95" customHeight="1" thickBot="1" x14ac:dyDescent="0.25">
      <c r="A30" s="31" t="s">
        <v>71</v>
      </c>
      <c r="B30" s="69" t="s">
        <v>72</v>
      </c>
      <c r="C30" s="58">
        <f>'[1]KV_2.2.F_mérleg.'!C29</f>
        <v>0</v>
      </c>
      <c r="D30" s="59"/>
      <c r="E30" s="66">
        <f t="shared" si="2"/>
        <v>0</v>
      </c>
      <c r="F30" s="70">
        <f>'[1]KV_2.2.F_mérleg.'!D29</f>
        <v>0</v>
      </c>
      <c r="G30" s="58">
        <f>'[1]KV_2.2.F_mérleg.'!E29</f>
        <v>0</v>
      </c>
      <c r="H30" s="59"/>
      <c r="I30" s="60">
        <f t="shared" si="1"/>
        <v>0</v>
      </c>
      <c r="J30" s="75"/>
    </row>
    <row r="31" spans="1:10" ht="21.75" customHeight="1" thickBot="1" x14ac:dyDescent="0.25">
      <c r="A31" s="47" t="s">
        <v>73</v>
      </c>
      <c r="B31" s="48" t="s">
        <v>74</v>
      </c>
      <c r="C31" s="49">
        <f>'[1]KV_2.2.F_mérleg.'!C30</f>
        <v>123172381</v>
      </c>
      <c r="D31" s="49">
        <f>D19+D25</f>
        <v>2800160</v>
      </c>
      <c r="E31" s="49">
        <f>+E19+E25</f>
        <v>125972541</v>
      </c>
      <c r="F31" s="48" t="s">
        <v>75</v>
      </c>
      <c r="G31" s="49">
        <f>'[1]KV_2.2.F_mérleg.'!E30</f>
        <v>0</v>
      </c>
      <c r="H31" s="49">
        <f>SUM(H19:H30)</f>
        <v>0</v>
      </c>
      <c r="I31" s="50">
        <f>SUM(I19:I30)</f>
        <v>0</v>
      </c>
      <c r="J31" s="75"/>
    </row>
    <row r="32" spans="1:10" ht="13.5" thickBot="1" x14ac:dyDescent="0.25">
      <c r="A32" s="47" t="s">
        <v>76</v>
      </c>
      <c r="B32" s="71" t="s">
        <v>77</v>
      </c>
      <c r="C32" s="72">
        <f>'[1]KV_2.2.F_mérleg.'!C31</f>
        <v>131172381</v>
      </c>
      <c r="D32" s="72">
        <f>D18+D31</f>
        <v>2800160</v>
      </c>
      <c r="E32" s="73">
        <f>+E18+E31</f>
        <v>133972541</v>
      </c>
      <c r="F32" s="71" t="s">
        <v>78</v>
      </c>
      <c r="G32" s="72">
        <f>'[1]KV_2.2.F_mérleg.'!E31</f>
        <v>131172381</v>
      </c>
      <c r="H32" s="72">
        <v>2800160</v>
      </c>
      <c r="I32" s="73">
        <f>+I18+I31</f>
        <v>133972541</v>
      </c>
      <c r="J32" s="75"/>
    </row>
    <row r="33" spans="1:10" ht="13.5" thickBot="1" x14ac:dyDescent="0.25">
      <c r="A33" s="47" t="s">
        <v>79</v>
      </c>
      <c r="B33" s="71" t="s">
        <v>80</v>
      </c>
      <c r="C33" s="72">
        <f>'[1]KV_2.2.F_mérleg.'!C32</f>
        <v>123172381</v>
      </c>
      <c r="D33" s="72">
        <v>2800160</v>
      </c>
      <c r="E33" s="73">
        <f>IF(E18-I18&lt;0,I18-E18,"-")</f>
        <v>125972541</v>
      </c>
      <c r="F33" s="71" t="s">
        <v>81</v>
      </c>
      <c r="G33" s="72" t="str">
        <f>'[1]KV_2.2.F_mérleg.'!E32</f>
        <v>-</v>
      </c>
      <c r="H33" s="72"/>
      <c r="I33" s="73" t="str">
        <f>IF(E18-I18&gt;0,E18-I18,"-")</f>
        <v>-</v>
      </c>
      <c r="J33" s="75"/>
    </row>
    <row r="34" spans="1:10" ht="13.5" thickBot="1" x14ac:dyDescent="0.25">
      <c r="A34" s="47" t="s">
        <v>82</v>
      </c>
      <c r="B34" s="71" t="s">
        <v>83</v>
      </c>
      <c r="C34" s="72" t="str">
        <f>'[1]KV_2.2.F_mérleg.'!C33</f>
        <v>-</v>
      </c>
      <c r="D34" s="72"/>
      <c r="E34" s="72"/>
      <c r="F34" s="71" t="s">
        <v>84</v>
      </c>
      <c r="G34" s="72" t="str">
        <f>'[1]KV_2.2.F_mérleg.'!E33</f>
        <v>-</v>
      </c>
      <c r="H34" s="72"/>
      <c r="I34" s="74" t="str">
        <f>IF(E32-I32&gt;0,E32-I32,"-")</f>
        <v>-</v>
      </c>
      <c r="J34" s="75"/>
    </row>
  </sheetData>
  <mergeCells count="3">
    <mergeCell ref="J2:J34"/>
    <mergeCell ref="A4:A5"/>
    <mergeCell ref="E1:I1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RM_6.sz.mell.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2021-06-14T09:57:53Z</dcterms:created>
  <dcterms:modified xsi:type="dcterms:W3CDTF">2021-06-14T10:14:15Z</dcterms:modified>
</cp:coreProperties>
</file>