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Módosított_előirányzat_2021\I_számú-módosítás\KV_Kistokaj.xls\"/>
    </mc:Choice>
  </mc:AlternateContent>
  <xr:revisionPtr revIDLastSave="0" documentId="13_ncr:1_{B97AF2DB-EDDC-4997-B990-89F6A18AA7A4}" xr6:coauthVersionLast="47" xr6:coauthVersionMax="47" xr10:uidLastSave="{00000000-0000-0000-0000-000000000000}"/>
  <bookViews>
    <workbookView xWindow="2265" yWindow="420" windowWidth="24660" windowHeight="14715" xr2:uid="{99C4B0DE-6E3B-4B4C-90A1-67BD5BE0AD07}"/>
  </bookViews>
  <sheets>
    <sheet name="RM_15.sz.mell" sheetId="1" r:id="rId1"/>
  </sheets>
  <externalReferences>
    <externalReference r:id="rId2"/>
  </externalReferences>
  <definedNames>
    <definedName name="_xlnm.Print_Titles" localSheetId="0">'RM_15.sz.mell'!$1:$6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J158" i="1"/>
  <c r="C158" i="1"/>
  <c r="K157" i="1"/>
  <c r="J157" i="1"/>
  <c r="C157" i="1"/>
  <c r="C156" i="1"/>
  <c r="C155" i="1"/>
  <c r="I154" i="1"/>
  <c r="E154" i="1"/>
  <c r="C154" i="1"/>
  <c r="J153" i="1"/>
  <c r="C153" i="1"/>
  <c r="K153" i="1" s="1"/>
  <c r="J152" i="1"/>
  <c r="C152" i="1"/>
  <c r="K152" i="1" s="1"/>
  <c r="J151" i="1"/>
  <c r="K151" i="1" s="1"/>
  <c r="C151" i="1"/>
  <c r="J150" i="1"/>
  <c r="C150" i="1"/>
  <c r="K150" i="1" s="1"/>
  <c r="J149" i="1"/>
  <c r="C149" i="1"/>
  <c r="K149" i="1" s="1"/>
  <c r="J148" i="1"/>
  <c r="C148" i="1"/>
  <c r="K148" i="1" s="1"/>
  <c r="J147" i="1"/>
  <c r="K147" i="1" s="1"/>
  <c r="C147" i="1"/>
  <c r="I146" i="1"/>
  <c r="H146" i="1"/>
  <c r="G146" i="1"/>
  <c r="F146" i="1"/>
  <c r="E146" i="1"/>
  <c r="D146" i="1"/>
  <c r="C146" i="1"/>
  <c r="J145" i="1"/>
  <c r="C145" i="1"/>
  <c r="K144" i="1"/>
  <c r="J144" i="1"/>
  <c r="C144" i="1"/>
  <c r="J143" i="1"/>
  <c r="C143" i="1"/>
  <c r="K143" i="1" s="1"/>
  <c r="J142" i="1"/>
  <c r="C142" i="1"/>
  <c r="K142" i="1" s="1"/>
  <c r="J141" i="1"/>
  <c r="C141" i="1"/>
  <c r="I140" i="1"/>
  <c r="H140" i="1"/>
  <c r="G140" i="1"/>
  <c r="G154" i="1" s="1"/>
  <c r="F140" i="1"/>
  <c r="E140" i="1"/>
  <c r="D140" i="1"/>
  <c r="C140" i="1"/>
  <c r="J139" i="1"/>
  <c r="C139" i="1"/>
  <c r="J138" i="1"/>
  <c r="C138" i="1"/>
  <c r="K138" i="1" s="1"/>
  <c r="J137" i="1"/>
  <c r="C137" i="1"/>
  <c r="K137" i="1" s="1"/>
  <c r="J136" i="1"/>
  <c r="C136" i="1"/>
  <c r="K136" i="1" s="1"/>
  <c r="J135" i="1"/>
  <c r="C135" i="1"/>
  <c r="J134" i="1"/>
  <c r="C134" i="1"/>
  <c r="K134" i="1" s="1"/>
  <c r="J133" i="1"/>
  <c r="I133" i="1"/>
  <c r="H133" i="1"/>
  <c r="G133" i="1"/>
  <c r="F133" i="1"/>
  <c r="E133" i="1"/>
  <c r="D133" i="1"/>
  <c r="C133" i="1"/>
  <c r="J132" i="1"/>
  <c r="C132" i="1"/>
  <c r="K132" i="1" s="1"/>
  <c r="J131" i="1"/>
  <c r="J129" i="1" s="1"/>
  <c r="C131" i="1"/>
  <c r="K131" i="1" s="1"/>
  <c r="J130" i="1"/>
  <c r="C130" i="1"/>
  <c r="K130" i="1" s="1"/>
  <c r="I129" i="1"/>
  <c r="H129" i="1"/>
  <c r="H154" i="1" s="1"/>
  <c r="G129" i="1"/>
  <c r="F129" i="1"/>
  <c r="F154" i="1" s="1"/>
  <c r="E129" i="1"/>
  <c r="D129" i="1"/>
  <c r="D154" i="1" s="1"/>
  <c r="C129" i="1"/>
  <c r="C128" i="1"/>
  <c r="J127" i="1"/>
  <c r="C127" i="1"/>
  <c r="K127" i="1" s="1"/>
  <c r="J126" i="1"/>
  <c r="C126" i="1"/>
  <c r="K126" i="1" s="1"/>
  <c r="J125" i="1"/>
  <c r="C125" i="1"/>
  <c r="J124" i="1"/>
  <c r="C124" i="1"/>
  <c r="K124" i="1" s="1"/>
  <c r="J123" i="1"/>
  <c r="C123" i="1"/>
  <c r="K123" i="1" s="1"/>
  <c r="J122" i="1"/>
  <c r="C122" i="1"/>
  <c r="K122" i="1" s="1"/>
  <c r="J121" i="1"/>
  <c r="C121" i="1"/>
  <c r="K120" i="1"/>
  <c r="J120" i="1"/>
  <c r="C120" i="1"/>
  <c r="J119" i="1"/>
  <c r="C119" i="1"/>
  <c r="K119" i="1" s="1"/>
  <c r="J118" i="1"/>
  <c r="C118" i="1"/>
  <c r="K118" i="1" s="1"/>
  <c r="J117" i="1"/>
  <c r="C117" i="1"/>
  <c r="K116" i="1"/>
  <c r="J116" i="1"/>
  <c r="C116" i="1"/>
  <c r="J115" i="1"/>
  <c r="J114" i="1" s="1"/>
  <c r="C115" i="1"/>
  <c r="K115" i="1" s="1"/>
  <c r="I114" i="1"/>
  <c r="I128" i="1" s="1"/>
  <c r="I155" i="1" s="1"/>
  <c r="H114" i="1"/>
  <c r="G114" i="1"/>
  <c r="G128" i="1" s="1"/>
  <c r="F114" i="1"/>
  <c r="E114" i="1"/>
  <c r="E128" i="1" s="1"/>
  <c r="E155" i="1" s="1"/>
  <c r="D114" i="1"/>
  <c r="C114" i="1"/>
  <c r="J113" i="1"/>
  <c r="C113" i="1"/>
  <c r="K113" i="1" s="1"/>
  <c r="J112" i="1"/>
  <c r="C112" i="1"/>
  <c r="K112" i="1" s="1"/>
  <c r="J111" i="1"/>
  <c r="K111" i="1" s="1"/>
  <c r="C111" i="1"/>
  <c r="J110" i="1"/>
  <c r="C110" i="1"/>
  <c r="K110" i="1" s="1"/>
  <c r="J109" i="1"/>
  <c r="C109" i="1"/>
  <c r="K109" i="1" s="1"/>
  <c r="J108" i="1"/>
  <c r="C108" i="1"/>
  <c r="K108" i="1" s="1"/>
  <c r="J107" i="1"/>
  <c r="K107" i="1" s="1"/>
  <c r="C107" i="1"/>
  <c r="J106" i="1"/>
  <c r="C106" i="1"/>
  <c r="K106" i="1" s="1"/>
  <c r="J105" i="1"/>
  <c r="C105" i="1"/>
  <c r="K105" i="1" s="1"/>
  <c r="J104" i="1"/>
  <c r="C104" i="1"/>
  <c r="K104" i="1" s="1"/>
  <c r="J103" i="1"/>
  <c r="C103" i="1"/>
  <c r="K102" i="1"/>
  <c r="J102" i="1"/>
  <c r="C102" i="1"/>
  <c r="J101" i="1"/>
  <c r="C101" i="1"/>
  <c r="K101" i="1" s="1"/>
  <c r="J100" i="1"/>
  <c r="C100" i="1"/>
  <c r="K100" i="1" s="1"/>
  <c r="J99" i="1"/>
  <c r="C99" i="1"/>
  <c r="J98" i="1"/>
  <c r="C98" i="1"/>
  <c r="K98" i="1" s="1"/>
  <c r="J97" i="1"/>
  <c r="C97" i="1"/>
  <c r="K97" i="1" s="1"/>
  <c r="J96" i="1"/>
  <c r="C96" i="1"/>
  <c r="K96" i="1" s="1"/>
  <c r="J95" i="1"/>
  <c r="C95" i="1"/>
  <c r="J94" i="1"/>
  <c r="C94" i="1"/>
  <c r="K94" i="1" s="1"/>
  <c r="J93" i="1"/>
  <c r="J128" i="1" s="1"/>
  <c r="I93" i="1"/>
  <c r="H93" i="1"/>
  <c r="H128" i="1" s="1"/>
  <c r="G93" i="1"/>
  <c r="F93" i="1"/>
  <c r="F128" i="1" s="1"/>
  <c r="F155" i="1" s="1"/>
  <c r="E93" i="1"/>
  <c r="D93" i="1"/>
  <c r="D128" i="1" s="1"/>
  <c r="C93" i="1"/>
  <c r="C90" i="1"/>
  <c r="C89" i="1"/>
  <c r="J88" i="1"/>
  <c r="C88" i="1"/>
  <c r="K88" i="1" s="1"/>
  <c r="J87" i="1"/>
  <c r="C87" i="1"/>
  <c r="K86" i="1"/>
  <c r="J86" i="1"/>
  <c r="C86" i="1"/>
  <c r="J85" i="1"/>
  <c r="C85" i="1"/>
  <c r="K85" i="1" s="1"/>
  <c r="J84" i="1"/>
  <c r="C84" i="1"/>
  <c r="K84" i="1" s="1"/>
  <c r="J83" i="1"/>
  <c r="C83" i="1"/>
  <c r="I82" i="1"/>
  <c r="H82" i="1"/>
  <c r="G82" i="1"/>
  <c r="F82" i="1"/>
  <c r="E82" i="1"/>
  <c r="D82" i="1"/>
  <c r="C82" i="1"/>
  <c r="J81" i="1"/>
  <c r="K81" i="1" s="1"/>
  <c r="C81" i="1"/>
  <c r="J80" i="1"/>
  <c r="C80" i="1"/>
  <c r="K80" i="1" s="1"/>
  <c r="J79" i="1"/>
  <c r="J78" i="1" s="1"/>
  <c r="C79" i="1"/>
  <c r="K79" i="1" s="1"/>
  <c r="I78" i="1"/>
  <c r="H78" i="1"/>
  <c r="G78" i="1"/>
  <c r="F78" i="1"/>
  <c r="E78" i="1"/>
  <c r="D78" i="1"/>
  <c r="C78" i="1"/>
  <c r="J77" i="1"/>
  <c r="J75" i="1" s="1"/>
  <c r="C77" i="1"/>
  <c r="K77" i="1" s="1"/>
  <c r="J76" i="1"/>
  <c r="C76" i="1"/>
  <c r="K76" i="1" s="1"/>
  <c r="I75" i="1"/>
  <c r="H75" i="1"/>
  <c r="H89" i="1" s="1"/>
  <c r="G75" i="1"/>
  <c r="F75" i="1"/>
  <c r="F89" i="1" s="1"/>
  <c r="E75" i="1"/>
  <c r="D75" i="1"/>
  <c r="D89" i="1" s="1"/>
  <c r="C75" i="1"/>
  <c r="J74" i="1"/>
  <c r="C74" i="1"/>
  <c r="K74" i="1" s="1"/>
  <c r="J73" i="1"/>
  <c r="C73" i="1"/>
  <c r="K72" i="1"/>
  <c r="J72" i="1"/>
  <c r="C72" i="1"/>
  <c r="J71" i="1"/>
  <c r="J70" i="1" s="1"/>
  <c r="C71" i="1"/>
  <c r="K71" i="1" s="1"/>
  <c r="I70" i="1"/>
  <c r="H70" i="1"/>
  <c r="G70" i="1"/>
  <c r="F70" i="1"/>
  <c r="E70" i="1"/>
  <c r="D70" i="1"/>
  <c r="C70" i="1"/>
  <c r="J69" i="1"/>
  <c r="C69" i="1"/>
  <c r="K69" i="1" s="1"/>
  <c r="J68" i="1"/>
  <c r="C68" i="1"/>
  <c r="K68" i="1" s="1"/>
  <c r="J67" i="1"/>
  <c r="K67" i="1" s="1"/>
  <c r="C67" i="1"/>
  <c r="I66" i="1"/>
  <c r="I89" i="1" s="1"/>
  <c r="H66" i="1"/>
  <c r="G66" i="1"/>
  <c r="G89" i="1" s="1"/>
  <c r="F66" i="1"/>
  <c r="E66" i="1"/>
  <c r="E89" i="1" s="1"/>
  <c r="D66" i="1"/>
  <c r="C66" i="1"/>
  <c r="C65" i="1"/>
  <c r="J64" i="1"/>
  <c r="C64" i="1"/>
  <c r="K64" i="1" s="1"/>
  <c r="J63" i="1"/>
  <c r="K63" i="1" s="1"/>
  <c r="C63" i="1"/>
  <c r="J62" i="1"/>
  <c r="C62" i="1"/>
  <c r="K62" i="1" s="1"/>
  <c r="J61" i="1"/>
  <c r="J60" i="1" s="1"/>
  <c r="C61" i="1"/>
  <c r="K61" i="1" s="1"/>
  <c r="I60" i="1"/>
  <c r="H60" i="1"/>
  <c r="G60" i="1"/>
  <c r="F60" i="1"/>
  <c r="E60" i="1"/>
  <c r="D60" i="1"/>
  <c r="C60" i="1"/>
  <c r="J59" i="1"/>
  <c r="C59" i="1"/>
  <c r="K59" i="1" s="1"/>
  <c r="J58" i="1"/>
  <c r="C58" i="1"/>
  <c r="K58" i="1" s="1"/>
  <c r="J57" i="1"/>
  <c r="C57" i="1"/>
  <c r="K56" i="1"/>
  <c r="J56" i="1"/>
  <c r="C56" i="1"/>
  <c r="J55" i="1"/>
  <c r="I55" i="1"/>
  <c r="H55" i="1"/>
  <c r="G55" i="1"/>
  <c r="F55" i="1"/>
  <c r="E55" i="1"/>
  <c r="D55" i="1"/>
  <c r="C55" i="1"/>
  <c r="J54" i="1"/>
  <c r="C54" i="1"/>
  <c r="K54" i="1" s="1"/>
  <c r="J53" i="1"/>
  <c r="C53" i="1"/>
  <c r="K53" i="1" s="1"/>
  <c r="J52" i="1"/>
  <c r="C52" i="1"/>
  <c r="K52" i="1" s="1"/>
  <c r="J51" i="1"/>
  <c r="C51" i="1"/>
  <c r="K50" i="1"/>
  <c r="J50" i="1"/>
  <c r="C50" i="1"/>
  <c r="J49" i="1"/>
  <c r="I49" i="1"/>
  <c r="H49" i="1"/>
  <c r="G49" i="1"/>
  <c r="F49" i="1"/>
  <c r="E49" i="1"/>
  <c r="D49" i="1"/>
  <c r="C49" i="1"/>
  <c r="J48" i="1"/>
  <c r="C48" i="1"/>
  <c r="K48" i="1" s="1"/>
  <c r="J47" i="1"/>
  <c r="C47" i="1"/>
  <c r="K47" i="1" s="1"/>
  <c r="J46" i="1"/>
  <c r="C46" i="1"/>
  <c r="K46" i="1" s="1"/>
  <c r="J45" i="1"/>
  <c r="C45" i="1"/>
  <c r="K44" i="1"/>
  <c r="J44" i="1"/>
  <c r="C44" i="1"/>
  <c r="J43" i="1"/>
  <c r="C43" i="1"/>
  <c r="K43" i="1" s="1"/>
  <c r="J42" i="1"/>
  <c r="C42" i="1"/>
  <c r="K42" i="1" s="1"/>
  <c r="J41" i="1"/>
  <c r="C41" i="1"/>
  <c r="J40" i="1"/>
  <c r="C40" i="1"/>
  <c r="K40" i="1" s="1"/>
  <c r="J39" i="1"/>
  <c r="J37" i="1" s="1"/>
  <c r="C39" i="1"/>
  <c r="K39" i="1" s="1"/>
  <c r="J38" i="1"/>
  <c r="C38" i="1"/>
  <c r="K38" i="1" s="1"/>
  <c r="I37" i="1"/>
  <c r="H37" i="1"/>
  <c r="G37" i="1"/>
  <c r="F37" i="1"/>
  <c r="E37" i="1"/>
  <c r="D37" i="1"/>
  <c r="C37" i="1"/>
  <c r="J36" i="1"/>
  <c r="C36" i="1"/>
  <c r="K36" i="1" s="1"/>
  <c r="B36" i="1"/>
  <c r="J35" i="1"/>
  <c r="C35" i="1"/>
  <c r="K35" i="1" s="1"/>
  <c r="B35" i="1"/>
  <c r="J34" i="1"/>
  <c r="C34" i="1"/>
  <c r="K34" i="1" s="1"/>
  <c r="B34" i="1"/>
  <c r="J33" i="1"/>
  <c r="C33" i="1"/>
  <c r="K33" i="1" s="1"/>
  <c r="B33" i="1"/>
  <c r="J32" i="1"/>
  <c r="C32" i="1"/>
  <c r="K32" i="1" s="1"/>
  <c r="B32" i="1"/>
  <c r="J31" i="1"/>
  <c r="C31" i="1"/>
  <c r="K31" i="1" s="1"/>
  <c r="B31" i="1"/>
  <c r="J30" i="1"/>
  <c r="C30" i="1"/>
  <c r="K30" i="1" s="1"/>
  <c r="B30" i="1"/>
  <c r="J29" i="1"/>
  <c r="I29" i="1"/>
  <c r="H29" i="1"/>
  <c r="G29" i="1"/>
  <c r="F29" i="1"/>
  <c r="E29" i="1"/>
  <c r="D29" i="1"/>
  <c r="C29" i="1"/>
  <c r="J28" i="1"/>
  <c r="C28" i="1"/>
  <c r="K28" i="1" s="1"/>
  <c r="J27" i="1"/>
  <c r="C27" i="1"/>
  <c r="K27" i="1" s="1"/>
  <c r="J26" i="1"/>
  <c r="C26" i="1"/>
  <c r="J25" i="1"/>
  <c r="C25" i="1"/>
  <c r="K25" i="1" s="1"/>
  <c r="J24" i="1"/>
  <c r="J22" i="1" s="1"/>
  <c r="C24" i="1"/>
  <c r="K24" i="1" s="1"/>
  <c r="J23" i="1"/>
  <c r="C23" i="1"/>
  <c r="K23" i="1" s="1"/>
  <c r="I22" i="1"/>
  <c r="H22" i="1"/>
  <c r="H65" i="1" s="1"/>
  <c r="H90" i="1" s="1"/>
  <c r="G22" i="1"/>
  <c r="F22" i="1"/>
  <c r="E22" i="1"/>
  <c r="D22" i="1"/>
  <c r="D65" i="1" s="1"/>
  <c r="D90" i="1" s="1"/>
  <c r="C22" i="1"/>
  <c r="J21" i="1"/>
  <c r="C21" i="1"/>
  <c r="K21" i="1" s="1"/>
  <c r="J20" i="1"/>
  <c r="C20" i="1"/>
  <c r="J19" i="1"/>
  <c r="C19" i="1"/>
  <c r="K19" i="1" s="1"/>
  <c r="J18" i="1"/>
  <c r="C18" i="1"/>
  <c r="K18" i="1" s="1"/>
  <c r="J17" i="1"/>
  <c r="C17" i="1"/>
  <c r="K17" i="1" s="1"/>
  <c r="J16" i="1"/>
  <c r="K16" i="1" s="1"/>
  <c r="C16" i="1"/>
  <c r="I15" i="1"/>
  <c r="H15" i="1"/>
  <c r="G15" i="1"/>
  <c r="F15" i="1"/>
  <c r="E15" i="1"/>
  <c r="D15" i="1"/>
  <c r="C15" i="1"/>
  <c r="J14" i="1"/>
  <c r="C14" i="1"/>
  <c r="J13" i="1"/>
  <c r="C13" i="1"/>
  <c r="K13" i="1" s="1"/>
  <c r="J12" i="1"/>
  <c r="C12" i="1"/>
  <c r="K12" i="1" s="1"/>
  <c r="J11" i="1"/>
  <c r="C11" i="1"/>
  <c r="K11" i="1" s="1"/>
  <c r="J10" i="1"/>
  <c r="C10" i="1"/>
  <c r="K9" i="1"/>
  <c r="J9" i="1"/>
  <c r="C9" i="1"/>
  <c r="J8" i="1"/>
  <c r="I8" i="1"/>
  <c r="I65" i="1" s="1"/>
  <c r="H8" i="1"/>
  <c r="G8" i="1"/>
  <c r="G65" i="1" s="1"/>
  <c r="G90" i="1" s="1"/>
  <c r="F8" i="1"/>
  <c r="F65" i="1" s="1"/>
  <c r="F90" i="1" s="1"/>
  <c r="E8" i="1"/>
  <c r="E65" i="1" s="1"/>
  <c r="D8" i="1"/>
  <c r="C8" i="1"/>
  <c r="K5" i="1"/>
  <c r="I5" i="1"/>
  <c r="H5" i="1"/>
  <c r="G5" i="1"/>
  <c r="F5" i="1"/>
  <c r="E5" i="1"/>
  <c r="D5" i="1"/>
  <c r="C5" i="1"/>
  <c r="K4" i="1"/>
  <c r="B2" i="1"/>
  <c r="K135" i="1" l="1"/>
  <c r="K139" i="1"/>
  <c r="K26" i="1"/>
  <c r="K22" i="1" s="1"/>
  <c r="K41" i="1"/>
  <c r="K37" i="1" s="1"/>
  <c r="K87" i="1"/>
  <c r="K95" i="1"/>
  <c r="K99" i="1"/>
  <c r="K133" i="1"/>
  <c r="K14" i="1"/>
  <c r="K93" i="1"/>
  <c r="K121" i="1"/>
  <c r="K125" i="1"/>
  <c r="K20" i="1"/>
  <c r="K29" i="1"/>
  <c r="K45" i="1"/>
  <c r="K51" i="1"/>
  <c r="K49" i="1" s="1"/>
  <c r="K57" i="1"/>
  <c r="K60" i="1"/>
  <c r="K73" i="1"/>
  <c r="K70" i="1" s="1"/>
  <c r="K83" i="1"/>
  <c r="K82" i="1" s="1"/>
  <c r="K103" i="1"/>
  <c r="K117" i="1"/>
  <c r="K114" i="1" s="1"/>
  <c r="K128" i="1" s="1"/>
  <c r="K141" i="1"/>
  <c r="K140" i="1" s="1"/>
  <c r="K10" i="1"/>
  <c r="K8" i="1" s="1"/>
  <c r="K78" i="1"/>
  <c r="K145" i="1"/>
  <c r="K158" i="1"/>
  <c r="K146" i="1"/>
  <c r="K55" i="1"/>
  <c r="K66" i="1"/>
  <c r="K75" i="1"/>
  <c r="E90" i="1"/>
  <c r="I90" i="1"/>
  <c r="K15" i="1"/>
  <c r="D155" i="1"/>
  <c r="H155" i="1"/>
  <c r="G155" i="1"/>
  <c r="K129" i="1"/>
  <c r="J15" i="1"/>
  <c r="J65" i="1" s="1"/>
  <c r="J90" i="1" s="1"/>
  <c r="J66" i="1"/>
  <c r="J89" i="1" s="1"/>
  <c r="J82" i="1"/>
  <c r="J140" i="1"/>
  <c r="J154" i="1" s="1"/>
  <c r="J155" i="1" s="1"/>
  <c r="J146" i="1"/>
  <c r="K154" i="1" l="1"/>
  <c r="K155" i="1" s="1"/>
  <c r="K89" i="1"/>
  <c r="K65" i="1"/>
  <c r="K90" i="1" s="1"/>
  <c r="K156" i="1" l="1"/>
</calcChain>
</file>

<file path=xl/sharedStrings.xml><?xml version="1.0" encoding="utf-8"?>
<sst xmlns="http://schemas.openxmlformats.org/spreadsheetml/2006/main" count="308" uniqueCount="270">
  <si>
    <t>Megnevezés</t>
  </si>
  <si>
    <t>01</t>
  </si>
  <si>
    <t>Feladat megnevezése</t>
  </si>
  <si>
    <t>Önként vállalt feladatok bevételeinek, kiadásainak módosítása</t>
  </si>
  <si>
    <t>03</t>
  </si>
  <si>
    <t>Száma</t>
  </si>
  <si>
    <t>Kiemelt előirányzat, előirányzat megnevezése</t>
  </si>
  <si>
    <t>Módosítások összesen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</si>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</sst>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i/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54">
    <xf numFmtId="0" fontId="0" fillId="0" borderId="0" xfId="0"/>
    <xf numFmtId="164" fontId="2" fillId="0" borderId="0" xfId="0" applyNumberFormat="1" applyFont="1" applyAlignment="1" applyProtection="1">
      <alignment horizontal="left" vertical="center" wrapText="1" readingOrder="2"/>
      <protection locked="0"/>
    </xf>
    <xf numFmtId="164" fontId="2" fillId="0" borderId="0" xfId="0" applyNumberFormat="1" applyFont="1" applyAlignment="1">
      <alignment vertical="center" wrapText="1" readingOrder="2"/>
    </xf>
    <xf numFmtId="164" fontId="4" fillId="0" borderId="2" xfId="0" applyNumberFormat="1" applyFont="1" applyBorder="1" applyAlignment="1" applyProtection="1">
      <alignment horizontal="center" vertical="center" wrapText="1" readingOrder="2"/>
      <protection locked="0"/>
    </xf>
    <xf numFmtId="164" fontId="4" fillId="0" borderId="2" xfId="0" quotePrefix="1" applyNumberFormat="1" applyFont="1" applyBorder="1" applyAlignment="1" applyProtection="1">
      <alignment horizontal="right" vertical="center" readingOrder="2"/>
      <protection locked="0"/>
    </xf>
    <xf numFmtId="164" fontId="5" fillId="0" borderId="0" xfId="0" applyNumberFormat="1" applyFont="1" applyAlignment="1">
      <alignment vertical="center" readingOrder="2"/>
    </xf>
    <xf numFmtId="164" fontId="4" fillId="0" borderId="2" xfId="0" applyNumberFormat="1" applyFont="1" applyBorder="1" applyAlignment="1" applyProtection="1">
      <alignment horizontal="right" vertical="center" readingOrder="2"/>
      <protection locked="0"/>
    </xf>
    <xf numFmtId="164" fontId="4" fillId="0" borderId="0" xfId="0" applyNumberFormat="1" applyFont="1" applyAlignment="1" applyProtection="1">
      <alignment vertical="center" readingOrder="2"/>
      <protection locked="0"/>
    </xf>
    <xf numFmtId="164" fontId="6" fillId="0" borderId="0" xfId="0" applyNumberFormat="1" applyFont="1" applyAlignment="1" applyProtection="1">
      <alignment horizontal="right" readingOrder="2"/>
      <protection locked="0"/>
    </xf>
    <xf numFmtId="164" fontId="7" fillId="0" borderId="0" xfId="0" applyNumberFormat="1" applyFont="1" applyAlignment="1" applyProtection="1">
      <alignment vertical="center" readingOrder="2"/>
      <protection locked="0"/>
    </xf>
    <xf numFmtId="164" fontId="6" fillId="0" borderId="4" xfId="0" applyNumberFormat="1" applyFont="1" applyBorder="1" applyAlignment="1" applyProtection="1">
      <alignment horizontal="right"/>
      <protection locked="0"/>
    </xf>
    <xf numFmtId="164" fontId="7" fillId="0" borderId="0" xfId="0" applyNumberFormat="1" applyFont="1" applyAlignment="1">
      <alignment vertical="center" readingOrder="2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6" xfId="0" applyNumberFormat="1" applyFont="1" applyBorder="1" applyAlignment="1" applyProtection="1">
      <alignment horizontal="center" vertical="center" wrapText="1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164" fontId="8" fillId="0" borderId="8" xfId="0" applyNumberFormat="1" applyFont="1" applyBorder="1" applyAlignment="1" applyProtection="1">
      <alignment horizontal="center" vertical="center" wrapText="1"/>
      <protection locked="0"/>
    </xf>
    <xf numFmtId="164" fontId="8" fillId="0" borderId="5" xfId="0" applyNumberFormat="1" applyFont="1" applyBorder="1" applyAlignment="1" applyProtection="1">
      <alignment horizontal="center" vertical="center" wrapText="1"/>
      <protection locked="0"/>
    </xf>
    <xf numFmtId="164" fontId="0" fillId="0" borderId="0" xfId="0" applyNumberFormat="1" applyAlignment="1">
      <alignment vertical="center" wrapText="1"/>
    </xf>
    <xf numFmtId="164" fontId="9" fillId="0" borderId="9" xfId="0" applyNumberFormat="1" applyFont="1" applyBorder="1" applyAlignment="1" applyProtection="1">
      <alignment horizontal="center" vertical="center" wrapText="1"/>
      <protection locked="0"/>
    </xf>
    <xf numFmtId="164" fontId="9" fillId="0" borderId="7" xfId="0" applyNumberFormat="1" applyFont="1" applyBorder="1" applyAlignment="1" applyProtection="1">
      <alignment horizontal="center" vertical="center" wrapText="1"/>
      <protection locked="0"/>
    </xf>
    <xf numFmtId="164" fontId="11" fillId="0" borderId="6" xfId="1" applyNumberFormat="1" applyFont="1" applyBorder="1" applyAlignment="1" applyProtection="1">
      <alignment horizontal="center" vertical="center" wrapText="1"/>
      <protection locked="0"/>
    </xf>
    <xf numFmtId="164" fontId="11" fillId="0" borderId="10" xfId="1" applyNumberFormat="1" applyFont="1" applyBorder="1" applyAlignment="1" applyProtection="1">
      <alignment horizontal="center" vertical="center" wrapText="1"/>
      <protection locked="0"/>
    </xf>
    <xf numFmtId="164" fontId="11" fillId="0" borderId="11" xfId="0" applyNumberFormat="1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Alignment="1">
      <alignment horizontal="center" vertical="center" wrapText="1"/>
    </xf>
    <xf numFmtId="164" fontId="9" fillId="0" borderId="9" xfId="1" applyNumberFormat="1" applyFont="1" applyBorder="1" applyAlignment="1">
      <alignment horizontal="center" vertical="center" wrapText="1"/>
    </xf>
    <xf numFmtId="164" fontId="9" fillId="0" borderId="7" xfId="1" applyNumberFormat="1" applyFont="1" applyBorder="1" applyAlignment="1">
      <alignment horizontal="left" vertical="center" wrapText="1" indent="1"/>
    </xf>
    <xf numFmtId="164" fontId="9" fillId="0" borderId="8" xfId="1" applyNumberFormat="1" applyFont="1" applyBorder="1" applyAlignment="1">
      <alignment horizontal="right" vertical="center" wrapText="1" indent="1"/>
    </xf>
    <xf numFmtId="164" fontId="9" fillId="0" borderId="7" xfId="1" applyNumberFormat="1" applyFont="1" applyBorder="1" applyAlignment="1">
      <alignment horizontal="right" vertical="center" wrapText="1" indent="1"/>
    </xf>
    <xf numFmtId="164" fontId="9" fillId="0" borderId="11" xfId="1" applyNumberFormat="1" applyFont="1" applyBorder="1" applyAlignment="1">
      <alignment horizontal="right" vertical="center" wrapText="1" indent="1"/>
    </xf>
    <xf numFmtId="164" fontId="12" fillId="0" borderId="12" xfId="1" applyNumberFormat="1" applyFont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left" wrapText="1" indent="1"/>
    </xf>
    <xf numFmtId="164" fontId="12" fillId="0" borderId="14" xfId="1" applyNumberFormat="1" applyFont="1" applyBorder="1" applyAlignment="1">
      <alignment horizontal="right" vertical="center" wrapText="1" indent="1"/>
    </xf>
    <xf numFmtId="164" fontId="12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Border="1" applyAlignment="1">
      <alignment horizontal="right" vertical="center" wrapText="1" indent="1"/>
    </xf>
    <xf numFmtId="164" fontId="12" fillId="0" borderId="15" xfId="1" applyNumberFormat="1" applyFont="1" applyBorder="1" applyAlignment="1">
      <alignment horizontal="right" vertical="center" wrapText="1" indent="1"/>
    </xf>
    <xf numFmtId="164" fontId="14" fillId="0" borderId="0" xfId="0" applyNumberFormat="1" applyFont="1" applyAlignment="1">
      <alignment vertical="center" wrapText="1"/>
    </xf>
    <xf numFmtId="164" fontId="12" fillId="0" borderId="16" xfId="1" applyNumberFormat="1" applyFont="1" applyBorder="1" applyAlignment="1">
      <alignment horizontal="center" vertical="center" wrapText="1"/>
    </xf>
    <xf numFmtId="164" fontId="13" fillId="0" borderId="17" xfId="0" applyNumberFormat="1" applyFont="1" applyBorder="1" applyAlignment="1">
      <alignment horizontal="left" wrapText="1" indent="1"/>
    </xf>
    <xf numFmtId="164" fontId="12" fillId="0" borderId="18" xfId="1" applyNumberFormat="1" applyFont="1" applyBorder="1" applyAlignment="1">
      <alignment horizontal="right" vertical="center" wrapText="1" indent="1"/>
    </xf>
    <xf numFmtId="164" fontId="12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0" xfId="0" applyNumberFormat="1" applyFont="1" applyAlignment="1">
      <alignment vertical="center" wrapText="1"/>
    </xf>
    <xf numFmtId="164" fontId="12" fillId="0" borderId="19" xfId="1" applyNumberFormat="1" applyFont="1" applyBorder="1" applyAlignment="1">
      <alignment horizontal="center" vertical="center" wrapText="1"/>
    </xf>
    <xf numFmtId="164" fontId="13" fillId="0" borderId="20" xfId="0" applyNumberFormat="1" applyFont="1" applyBorder="1" applyAlignment="1">
      <alignment horizontal="left" wrapText="1" indent="1"/>
    </xf>
    <xf numFmtId="164" fontId="16" fillId="0" borderId="7" xfId="0" applyNumberFormat="1" applyFont="1" applyBorder="1" applyAlignment="1">
      <alignment horizontal="left" vertical="center" wrapText="1" indent="1"/>
    </xf>
    <xf numFmtId="164" fontId="12" fillId="0" borderId="17" xfId="1" applyNumberFormat="1" applyFont="1" applyBorder="1" applyAlignment="1">
      <alignment horizontal="right" vertical="center" wrapText="1" indent="1"/>
    </xf>
    <xf numFmtId="164" fontId="12" fillId="0" borderId="21" xfId="1" applyNumberFormat="1" applyFont="1" applyBorder="1" applyAlignment="1">
      <alignment horizontal="right" vertical="center" wrapText="1" indent="1"/>
    </xf>
    <xf numFmtId="164" fontId="12" fillId="0" borderId="22" xfId="1" applyNumberFormat="1" applyFont="1" applyBorder="1" applyAlignment="1">
      <alignment horizontal="right" vertical="center" wrapText="1" indent="1"/>
    </xf>
    <xf numFmtId="164" fontId="12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Border="1" applyAlignment="1">
      <alignment horizontal="right" vertical="center" wrapText="1" indent="1"/>
    </xf>
    <xf numFmtId="164" fontId="12" fillId="0" borderId="23" xfId="1" applyNumberFormat="1" applyFont="1" applyBorder="1" applyAlignment="1">
      <alignment horizontal="right" vertical="center" wrapText="1" indent="1"/>
    </xf>
    <xf numFmtId="164" fontId="17" fillId="0" borderId="7" xfId="1" applyNumberFormat="1" applyFont="1" applyBorder="1" applyAlignment="1">
      <alignment horizontal="right" vertical="center" wrapText="1" indent="1"/>
    </xf>
    <xf numFmtId="164" fontId="17" fillId="0" borderId="11" xfId="1" applyNumberFormat="1" applyFont="1" applyBorder="1" applyAlignment="1">
      <alignment horizontal="right" vertical="center" wrapText="1" indent="1"/>
    </xf>
    <xf numFmtId="164" fontId="18" fillId="0" borderId="18" xfId="1" applyNumberFormat="1" applyFont="1" applyBorder="1" applyAlignment="1">
      <alignment horizontal="right" vertical="center" wrapText="1" indent="1"/>
    </xf>
    <xf numFmtId="164" fontId="18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7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7" xfId="1" applyNumberFormat="1" applyFont="1" applyBorder="1" applyAlignment="1">
      <alignment horizontal="right" vertical="center" wrapText="1" indent="1"/>
    </xf>
    <xf numFmtId="164" fontId="18" fillId="0" borderId="21" xfId="1" applyNumberFormat="1" applyFont="1" applyBorder="1" applyAlignment="1">
      <alignment horizontal="right" vertical="center" wrapText="1" indent="1"/>
    </xf>
    <xf numFmtId="164" fontId="18" fillId="0" borderId="22" xfId="1" applyNumberFormat="1" applyFont="1" applyBorder="1" applyAlignment="1">
      <alignment horizontal="right" vertical="center" wrapText="1" indent="1"/>
    </xf>
    <xf numFmtId="164" fontId="18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0" xfId="1" applyNumberFormat="1" applyFont="1" applyBorder="1" applyAlignment="1">
      <alignment horizontal="right" vertical="center" wrapText="1" indent="1"/>
    </xf>
    <xf numFmtId="164" fontId="18" fillId="0" borderId="23" xfId="1" applyNumberFormat="1" applyFont="1" applyBorder="1" applyAlignment="1">
      <alignment horizontal="right" vertical="center" wrapText="1" indent="1"/>
    </xf>
    <xf numFmtId="164" fontId="18" fillId="0" borderId="14" xfId="1" applyNumberFormat="1" applyFont="1" applyBorder="1" applyAlignment="1">
      <alignment horizontal="right" vertical="center" wrapText="1" indent="1"/>
    </xf>
    <xf numFmtId="164" fontId="18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3" xfId="1" applyNumberFormat="1" applyFont="1" applyBorder="1" applyAlignment="1">
      <alignment horizontal="right" vertical="center" wrapText="1" indent="1"/>
    </xf>
    <xf numFmtId="164" fontId="18" fillId="0" borderId="15" xfId="1" applyNumberFormat="1" applyFont="1" applyBorder="1" applyAlignment="1">
      <alignment horizontal="right" vertical="center" wrapText="1" indent="1"/>
    </xf>
    <xf numFmtId="164" fontId="12" fillId="0" borderId="24" xfId="1" applyNumberFormat="1" applyFont="1" applyBorder="1" applyAlignment="1">
      <alignment horizontal="center" vertical="center" wrapText="1"/>
    </xf>
    <xf numFmtId="164" fontId="13" fillId="0" borderId="25" xfId="0" applyNumberFormat="1" applyFont="1" applyBorder="1" applyAlignment="1">
      <alignment horizontal="left" wrapText="1" indent="1"/>
    </xf>
    <xf numFmtId="164" fontId="18" fillId="0" borderId="26" xfId="1" applyNumberFormat="1" applyFont="1" applyBorder="1" applyAlignment="1">
      <alignment horizontal="right" vertical="center" wrapText="1" indent="1"/>
    </xf>
    <xf numFmtId="164" fontId="18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5" xfId="1" applyNumberFormat="1" applyFont="1" applyBorder="1" applyAlignment="1">
      <alignment horizontal="right" vertical="center" wrapText="1" indent="1"/>
    </xf>
    <xf numFmtId="164" fontId="18" fillId="0" borderId="27" xfId="1" applyNumberFormat="1" applyFont="1" applyBorder="1" applyAlignment="1">
      <alignment horizontal="right" vertical="center" wrapText="1" indent="1"/>
    </xf>
    <xf numFmtId="164" fontId="17" fillId="0" borderId="8" xfId="1" applyNumberFormat="1" applyFont="1" applyBorder="1" applyAlignment="1">
      <alignment horizontal="right" vertical="center" wrapText="1" indent="1"/>
    </xf>
    <xf numFmtId="164" fontId="16" fillId="0" borderId="9" xfId="0" applyNumberFormat="1" applyFont="1" applyBorder="1" applyAlignment="1">
      <alignment horizontal="center" wrapText="1"/>
    </xf>
    <xf numFmtId="164" fontId="13" fillId="0" borderId="25" xfId="0" applyNumberFormat="1" applyFont="1" applyBorder="1" applyAlignment="1">
      <alignment wrapText="1"/>
    </xf>
    <xf numFmtId="164" fontId="13" fillId="0" borderId="28" xfId="0" applyNumberFormat="1" applyFont="1" applyBorder="1" applyAlignment="1">
      <alignment horizontal="left" vertical="center" wrapText="1" indent="1"/>
    </xf>
    <xf numFmtId="164" fontId="13" fillId="0" borderId="20" xfId="0" applyNumberFormat="1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>
      <alignment horizontal="center" wrapText="1"/>
    </xf>
    <xf numFmtId="164" fontId="13" fillId="0" borderId="16" xfId="0" applyNumberFormat="1" applyFont="1" applyBorder="1" applyAlignment="1">
      <alignment horizontal="center" wrapText="1"/>
    </xf>
    <xf numFmtId="164" fontId="13" fillId="0" borderId="19" xfId="0" applyNumberFormat="1" applyFont="1" applyBorder="1" applyAlignment="1">
      <alignment horizontal="center" wrapText="1"/>
    </xf>
    <xf numFmtId="164" fontId="9" fillId="0" borderId="7" xfId="1" applyNumberFormat="1" applyFont="1" applyBorder="1" applyAlignment="1" applyProtection="1">
      <alignment horizontal="right" vertical="center" wrapText="1" indent="1"/>
      <protection locked="0"/>
    </xf>
    <xf numFmtId="164" fontId="16" fillId="0" borderId="29" xfId="0" applyNumberFormat="1" applyFont="1" applyBorder="1" applyAlignment="1">
      <alignment horizontal="center" wrapText="1"/>
    </xf>
    <xf numFmtId="164" fontId="16" fillId="0" borderId="30" xfId="0" applyNumberFormat="1" applyFont="1" applyBorder="1" applyAlignment="1">
      <alignment horizontal="left" vertical="center" wrapText="1" indent="1"/>
    </xf>
    <xf numFmtId="164" fontId="12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center" wrapText="1" indent="1"/>
    </xf>
    <xf numFmtId="164" fontId="9" fillId="0" borderId="0" xfId="0" applyNumberFormat="1" applyFont="1" applyAlignment="1">
      <alignment horizontal="right" vertical="center" wrapText="1" indent="1"/>
    </xf>
    <xf numFmtId="164" fontId="9" fillId="0" borderId="31" xfId="1" applyNumberFormat="1" applyFont="1" applyBorder="1" applyAlignment="1">
      <alignment horizontal="center" vertical="center" wrapText="1"/>
    </xf>
    <xf numFmtId="164" fontId="9" fillId="0" borderId="6" xfId="1" applyNumberFormat="1" applyFont="1" applyBorder="1" applyAlignment="1">
      <alignment vertical="center" wrapText="1"/>
    </xf>
    <xf numFmtId="164" fontId="9" fillId="0" borderId="32" xfId="1" applyNumberFormat="1" applyFont="1" applyBorder="1" applyAlignment="1">
      <alignment horizontal="right" vertical="center" wrapText="1" indent="1"/>
    </xf>
    <xf numFmtId="164" fontId="9" fillId="0" borderId="6" xfId="1" applyNumberFormat="1" applyFont="1" applyBorder="1" applyAlignment="1">
      <alignment horizontal="right" vertical="center" wrapText="1" indent="1"/>
    </xf>
    <xf numFmtId="164" fontId="9" fillId="0" borderId="33" xfId="1" applyNumberFormat="1" applyFont="1" applyBorder="1" applyAlignment="1">
      <alignment horizontal="right" vertical="center" wrapText="1" indent="1"/>
    </xf>
    <xf numFmtId="164" fontId="19" fillId="0" borderId="0" xfId="0" applyNumberFormat="1" applyFont="1" applyAlignment="1">
      <alignment vertical="center" wrapText="1"/>
    </xf>
    <xf numFmtId="164" fontId="12" fillId="0" borderId="34" xfId="1" applyNumberFormat="1" applyFont="1" applyBorder="1" applyAlignment="1">
      <alignment horizontal="center" vertical="center" wrapText="1"/>
    </xf>
    <xf numFmtId="164" fontId="12" fillId="0" borderId="35" xfId="1" applyNumberFormat="1" applyFont="1" applyBorder="1" applyAlignment="1">
      <alignment horizontal="left" vertical="center" wrapText="1" indent="1"/>
    </xf>
    <xf numFmtId="164" fontId="12" fillId="0" borderId="36" xfId="1" applyNumberFormat="1" applyFont="1" applyBorder="1" applyAlignment="1">
      <alignment horizontal="right" vertical="center" wrapText="1" indent="1"/>
    </xf>
    <xf numFmtId="164" fontId="12" fillId="0" borderId="36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Border="1" applyAlignment="1">
      <alignment horizontal="right" vertical="center" wrapText="1" indent="1"/>
    </xf>
    <xf numFmtId="164" fontId="12" fillId="0" borderId="37" xfId="1" applyNumberFormat="1" applyFont="1" applyBorder="1" applyAlignment="1">
      <alignment horizontal="right" vertical="center" wrapText="1" indent="1"/>
    </xf>
    <xf numFmtId="164" fontId="12" fillId="0" borderId="17" xfId="1" applyNumberFormat="1" applyFont="1" applyBorder="1" applyAlignment="1">
      <alignment horizontal="left" vertical="center" wrapText="1" indent="1"/>
    </xf>
    <xf numFmtId="164" fontId="12" fillId="0" borderId="18" xfId="1" applyNumberFormat="1" applyFont="1" applyBorder="1" applyAlignment="1">
      <alignment horizontal="left" vertical="center" wrapText="1" indent="1"/>
    </xf>
    <xf numFmtId="164" fontId="12" fillId="0" borderId="0" xfId="1" applyNumberFormat="1" applyFont="1" applyAlignment="1">
      <alignment horizontal="left" vertical="center" wrapText="1" indent="1"/>
    </xf>
    <xf numFmtId="164" fontId="12" fillId="0" borderId="17" xfId="1" applyNumberFormat="1" applyFont="1" applyBorder="1" applyAlignment="1">
      <alignment horizontal="left" indent="6"/>
    </xf>
    <xf numFmtId="164" fontId="12" fillId="0" borderId="17" xfId="1" applyNumberFormat="1" applyFont="1" applyBorder="1" applyAlignment="1">
      <alignment horizontal="left" vertical="center" wrapText="1" indent="6"/>
    </xf>
    <xf numFmtId="164" fontId="12" fillId="0" borderId="38" xfId="1" applyNumberFormat="1" applyFont="1" applyBorder="1" applyAlignment="1">
      <alignment horizontal="center" vertical="center" wrapText="1"/>
    </xf>
    <xf numFmtId="164" fontId="12" fillId="0" borderId="20" xfId="1" applyNumberFormat="1" applyFont="1" applyBorder="1" applyAlignment="1">
      <alignment horizontal="left" vertical="center" wrapText="1" indent="6"/>
    </xf>
    <xf numFmtId="164" fontId="12" fillId="0" borderId="25" xfId="1" applyNumberFormat="1" applyFont="1" applyBorder="1" applyAlignment="1">
      <alignment horizontal="left" vertical="center" wrapText="1" indent="6"/>
    </xf>
    <xf numFmtId="164" fontId="12" fillId="0" borderId="25" xfId="1" applyNumberFormat="1" applyFont="1" applyBorder="1" applyAlignment="1">
      <alignment horizontal="right" vertical="center" wrapText="1" indent="1"/>
    </xf>
    <xf numFmtId="164" fontId="12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7" xfId="1" applyNumberFormat="1" applyFont="1" applyBorder="1" applyAlignment="1">
      <alignment horizontal="right" vertical="center" wrapText="1" indent="1"/>
    </xf>
    <xf numFmtId="164" fontId="9" fillId="0" borderId="7" xfId="1" applyNumberFormat="1" applyFont="1" applyBorder="1" applyAlignment="1">
      <alignment vertical="center" wrapText="1"/>
    </xf>
    <xf numFmtId="164" fontId="12" fillId="0" borderId="20" xfId="1" applyNumberFormat="1" applyFont="1" applyBorder="1" applyAlignment="1">
      <alignment horizontal="left" vertical="center" wrapText="1" indent="1"/>
    </xf>
    <xf numFmtId="164" fontId="13" fillId="0" borderId="17" xfId="0" applyNumberFormat="1" applyFont="1" applyBorder="1" applyAlignment="1">
      <alignment horizontal="left" vertical="center" wrapText="1" indent="1"/>
    </xf>
    <xf numFmtId="164" fontId="12" fillId="0" borderId="13" xfId="1" applyNumberFormat="1" applyFont="1" applyBorder="1" applyAlignment="1">
      <alignment horizontal="left" vertical="center" wrapText="1" indent="6"/>
    </xf>
    <xf numFmtId="164" fontId="17" fillId="0" borderId="7" xfId="1" applyNumberFormat="1" applyFont="1" applyBorder="1" applyAlignment="1">
      <alignment horizontal="left" vertical="center" wrapText="1" indent="1"/>
    </xf>
    <xf numFmtId="164" fontId="12" fillId="0" borderId="13" xfId="1" applyNumberFormat="1" applyFont="1" applyBorder="1" applyAlignment="1">
      <alignment horizontal="left" vertical="center" wrapText="1" indent="1"/>
    </xf>
    <xf numFmtId="164" fontId="12" fillId="0" borderId="28" xfId="1" applyNumberFormat="1" applyFont="1" applyBorder="1" applyAlignment="1">
      <alignment horizontal="left" vertical="center" wrapText="1" indent="1"/>
    </xf>
    <xf numFmtId="164" fontId="16" fillId="0" borderId="7" xfId="0" applyNumberFormat="1" applyFont="1" applyBorder="1" applyAlignment="1">
      <alignment horizontal="right" vertical="center" wrapText="1" indent="1"/>
    </xf>
    <xf numFmtId="164" fontId="16" fillId="0" borderId="11" xfId="0" applyNumberFormat="1" applyFont="1" applyBorder="1" applyAlignment="1">
      <alignment horizontal="right" vertical="center" wrapText="1" indent="1"/>
    </xf>
    <xf numFmtId="164" fontId="17" fillId="0" borderId="9" xfId="1" applyNumberFormat="1" applyFont="1" applyBorder="1" applyAlignment="1">
      <alignment horizontal="center" vertical="center" wrapText="1"/>
    </xf>
    <xf numFmtId="164" fontId="16" fillId="0" borderId="7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7" xfId="0" quotePrefix="1" applyNumberFormat="1" applyFont="1" applyBorder="1" applyAlignment="1">
      <alignment horizontal="right" vertical="center" wrapText="1" indent="1"/>
    </xf>
    <xf numFmtId="164" fontId="20" fillId="0" borderId="11" xfId="0" quotePrefix="1" applyNumberFormat="1" applyFont="1" applyBorder="1" applyAlignment="1">
      <alignment horizontal="right" vertical="center" wrapText="1" indent="1"/>
    </xf>
    <xf numFmtId="164" fontId="16" fillId="0" borderId="29" xfId="0" applyNumberFormat="1" applyFont="1" applyBorder="1" applyAlignment="1">
      <alignment horizontal="center" vertical="center" wrapText="1"/>
    </xf>
    <xf numFmtId="164" fontId="20" fillId="0" borderId="30" xfId="0" applyNumberFormat="1" applyFont="1" applyBorder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21" fillId="0" borderId="0" xfId="0" applyNumberFormat="1" applyFont="1" applyAlignment="1">
      <alignment horizontal="right" vertical="center" wrapText="1" indent="1"/>
    </xf>
    <xf numFmtId="164" fontId="21" fillId="0" borderId="4" xfId="0" applyNumberFormat="1" applyFont="1" applyBorder="1" applyAlignment="1">
      <alignment horizontal="right" vertical="center" wrapText="1" indent="1"/>
    </xf>
    <xf numFmtId="164" fontId="7" fillId="0" borderId="9" xfId="0" applyNumberFormat="1" applyFont="1" applyBorder="1" applyAlignment="1">
      <alignment horizontal="left" vertical="center"/>
    </xf>
    <xf numFmtId="164" fontId="7" fillId="0" borderId="8" xfId="0" applyNumberFormat="1" applyFont="1" applyBorder="1" applyAlignment="1">
      <alignment vertical="center" wrapText="1"/>
    </xf>
    <xf numFmtId="164" fontId="7" fillId="0" borderId="39" xfId="0" applyNumberFormat="1" applyFont="1" applyBorder="1" applyAlignment="1">
      <alignment horizontal="right" vertical="center" wrapText="1" indent="1"/>
    </xf>
    <xf numFmtId="164" fontId="7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7" fillId="0" borderId="7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39" xfId="0" applyNumberFormat="1" applyFont="1" applyBorder="1" applyAlignment="1">
      <alignment horizontal="right" vertical="center" wrapText="1" indent="1"/>
    </xf>
    <xf numFmtId="164" fontId="1" fillId="0" borderId="0" xfId="0" applyNumberFormat="1" applyFont="1" applyAlignment="1">
      <alignment horizontal="right" vertical="center" wrapText="1" indent="1"/>
    </xf>
    <xf numFmtId="164" fontId="3" fillId="0" borderId="1" xfId="0" applyNumberFormat="1" applyFont="1" applyBorder="1" applyAlignment="1" applyProtection="1">
      <alignment horizontal="right" vertical="center" wrapText="1"/>
      <protection locked="0"/>
    </xf>
    <xf numFmtId="164" fontId="3" fillId="0" borderId="1" xfId="0" applyNumberFormat="1" applyFont="1" applyBorder="1" applyAlignment="1" applyProtection="1">
      <alignment horizontal="right"/>
      <protection locked="0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164" fontId="5" fillId="0" borderId="3" xfId="0" applyNumberFormat="1" applyFont="1" applyBorder="1" applyAlignment="1" applyProtection="1">
      <alignment horizontal="center" vertical="center" readingOrder="2"/>
      <protection locked="0"/>
    </xf>
    <xf numFmtId="164" fontId="5" fillId="0" borderId="4" xfId="0" applyNumberFormat="1" applyFont="1" applyBorder="1" applyAlignment="1" applyProtection="1">
      <alignment horizontal="center" vertical="center" readingOrder="2"/>
      <protection locked="0"/>
    </xf>
    <xf numFmtId="164" fontId="2" fillId="0" borderId="4" xfId="0" applyNumberFormat="1" applyFont="1" applyBorder="1" applyAlignment="1" applyProtection="1">
      <alignment horizontal="center" vertical="center" readingOrder="2"/>
      <protection locked="0"/>
    </xf>
    <xf numFmtId="164" fontId="2" fillId="0" borderId="5" xfId="0" applyNumberFormat="1" applyFont="1" applyBorder="1" applyAlignment="1" applyProtection="1">
      <alignment horizontal="center" vertical="center" readingOrder="2"/>
      <protection locked="0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</cellXfs>
  <cellStyles count="2">
    <cellStyle name="Normál" xfId="0" builtinId="0"/>
    <cellStyle name="Normál_KVRENMUNKA" xfId="1" xr:uid="{F807F584-B405-4BF1-9463-A04B439374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Kistokaj%2006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M_mérleg."/>
      <sheetName val="KV_2.2.F_mérleg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ÖNK.mell"/>
      <sheetName val="KV_9.1.1.ÖNK.mell"/>
      <sheetName val="KV_9.1.2.ÖNK.mell."/>
      <sheetName val="KV_9.1.3.sz.mell"/>
      <sheetName val="KV_9.2.sz.KÖHM"/>
      <sheetName val="KV_9.2.1.sz KÖHK"/>
      <sheetName val="KV_9.2.2 KÖH.mell"/>
      <sheetName val="KV_9.2.3.sz.mell"/>
      <sheetName val="KV_9.3.OVI.mell"/>
      <sheetName val="KV_9.3.1.OVI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1sz.tájékoztató_t."/>
      <sheetName val="KV_2sz.tájékoztató_t."/>
      <sheetName val="KV_3Likvid_tájékoztató_t."/>
      <sheetName val="KV_5.sz.tájékoztató_t."/>
      <sheetName val="KV_6.sz.tájékoztató_t."/>
      <sheetName val="KV_4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  <sheetName val="Munk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">
          <cell r="C8">
            <v>0</v>
          </cell>
        </row>
        <row r="15">
          <cell r="C15">
            <v>0</v>
          </cell>
        </row>
        <row r="22">
          <cell r="C22">
            <v>0</v>
          </cell>
        </row>
        <row r="29">
          <cell r="C29">
            <v>0</v>
          </cell>
        </row>
        <row r="37">
          <cell r="C37">
            <v>0</v>
          </cell>
        </row>
        <row r="49">
          <cell r="C49">
            <v>0</v>
          </cell>
        </row>
        <row r="55">
          <cell r="C55">
            <v>0</v>
          </cell>
        </row>
        <row r="60">
          <cell r="C60">
            <v>0</v>
          </cell>
        </row>
        <row r="65">
          <cell r="C65">
            <v>0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0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0</v>
          </cell>
        </row>
        <row r="90">
          <cell r="C90">
            <v>0</v>
          </cell>
        </row>
        <row r="93">
          <cell r="C93">
            <v>500000</v>
          </cell>
        </row>
        <row r="98">
          <cell r="C98">
            <v>500000</v>
          </cell>
        </row>
        <row r="110">
          <cell r="C110">
            <v>500000</v>
          </cell>
        </row>
        <row r="114">
          <cell r="C114">
            <v>0</v>
          </cell>
        </row>
        <row r="128">
          <cell r="C128">
            <v>500000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0</v>
          </cell>
        </row>
        <row r="146">
          <cell r="C146">
            <v>0</v>
          </cell>
        </row>
        <row r="154">
          <cell r="C154">
            <v>0</v>
          </cell>
        </row>
        <row r="155">
          <cell r="C155">
            <v>500000</v>
          </cell>
        </row>
        <row r="156">
          <cell r="C156">
            <v>-500000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">
          <cell r="A3" t="str">
            <v>KISTOKAJ KÖZSÉG ÖNKORMÁNYZATA</v>
          </cell>
        </row>
        <row r="7">
          <cell r="A7" t="str">
            <v>a</v>
          </cell>
          <cell r="B7">
            <v>11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VI.14.</v>
          </cell>
          <cell r="G7" t="str">
            <v>)</v>
          </cell>
          <cell r="H7" t="str">
            <v>önkormányzati rendelethez</v>
          </cell>
        </row>
      </sheetData>
      <sheetData sheetId="74"/>
      <sheetData sheetId="75">
        <row r="9">
          <cell r="C9" t="str">
            <v>Eredeti
előirányzat</v>
          </cell>
          <cell r="D9" t="str">
            <v xml:space="preserve">I . sz. módosítás </v>
          </cell>
          <cell r="E9" t="str">
            <v xml:space="preserve">… . sz. módosítás </v>
          </cell>
          <cell r="F9" t="str">
            <v xml:space="preserve">… . sz. módosítás </v>
          </cell>
          <cell r="G9" t="str">
            <v xml:space="preserve">… . sz. módosítás </v>
          </cell>
          <cell r="H9" t="str">
            <v xml:space="preserve">… . sz. módosítás </v>
          </cell>
          <cell r="I9" t="str">
            <v xml:space="preserve">… . sz. módosítás </v>
          </cell>
          <cell r="J9" t="str">
            <v>Módosítások összesen</v>
          </cell>
          <cell r="K9" t="str">
            <v>I. számú módosítás utáni előirányzat</v>
          </cell>
        </row>
        <row r="33">
          <cell r="B33" t="str">
            <v>Építményadó</v>
          </cell>
        </row>
        <row r="34">
          <cell r="B34" t="str">
            <v>Idegenforgalmi adó</v>
          </cell>
        </row>
        <row r="35">
          <cell r="B35" t="str">
            <v>Iparűzési adó</v>
          </cell>
        </row>
        <row r="36">
          <cell r="B36" t="str">
            <v xml:space="preserve">Talajterhelési díj </v>
          </cell>
        </row>
        <row r="37">
          <cell r="B37" t="str">
            <v>Kommunális adó</v>
          </cell>
        </row>
        <row r="38">
          <cell r="B38" t="str">
            <v>Egyéb közhatalmi bevételek:pótlék</v>
          </cell>
        </row>
        <row r="39">
          <cell r="B39" t="str">
            <v>Gépjármúadó</v>
          </cell>
        </row>
      </sheetData>
      <sheetData sheetId="76"/>
      <sheetData sheetId="77"/>
      <sheetData sheetId="78"/>
      <sheetData sheetId="79"/>
      <sheetData sheetId="80">
        <row r="2">
          <cell r="I2" t="str">
            <v>Forintban!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A98F3-9EEA-436B-9C41-D7F1DB6B6DF0}">
  <sheetPr codeName="Munka88">
    <tabColor theme="3"/>
  </sheetPr>
  <dimension ref="A1:K158"/>
  <sheetViews>
    <sheetView tabSelected="1" zoomScale="120" zoomScaleNormal="120" zoomScaleSheetLayoutView="100" workbookViewId="0">
      <selection activeCell="B1" sqref="B1:K1"/>
    </sheetView>
  </sheetViews>
  <sheetFormatPr defaultRowHeight="12.75" x14ac:dyDescent="0.2"/>
  <cols>
    <col min="1" max="1" width="12.5" style="130" customWidth="1"/>
    <col min="2" max="2" width="62" style="131" customWidth="1"/>
    <col min="3" max="3" width="15.83203125" style="140" customWidth="1"/>
    <col min="4" max="4" width="14.83203125" style="140" customWidth="1"/>
    <col min="5" max="7" width="14.83203125" style="140" hidden="1" customWidth="1"/>
    <col min="8" max="9" width="14.83203125" style="17" hidden="1" customWidth="1"/>
    <col min="10" max="11" width="15.83203125" style="17" customWidth="1"/>
    <col min="12" max="256" width="9.33203125" style="17"/>
    <col min="257" max="257" width="12.5" style="17" customWidth="1"/>
    <col min="258" max="258" width="62" style="17" customWidth="1"/>
    <col min="259" max="259" width="15.83203125" style="17" customWidth="1"/>
    <col min="260" max="260" width="14.83203125" style="17" customWidth="1"/>
    <col min="261" max="265" width="0" style="17" hidden="1" customWidth="1"/>
    <col min="266" max="267" width="15.83203125" style="17" customWidth="1"/>
    <col min="268" max="512" width="9.33203125" style="17"/>
    <col min="513" max="513" width="12.5" style="17" customWidth="1"/>
    <col min="514" max="514" width="62" style="17" customWidth="1"/>
    <col min="515" max="515" width="15.83203125" style="17" customWidth="1"/>
    <col min="516" max="516" width="14.83203125" style="17" customWidth="1"/>
    <col min="517" max="521" width="0" style="17" hidden="1" customWidth="1"/>
    <col min="522" max="523" width="15.83203125" style="17" customWidth="1"/>
    <col min="524" max="768" width="9.33203125" style="17"/>
    <col min="769" max="769" width="12.5" style="17" customWidth="1"/>
    <col min="770" max="770" width="62" style="17" customWidth="1"/>
    <col min="771" max="771" width="15.83203125" style="17" customWidth="1"/>
    <col min="772" max="772" width="14.83203125" style="17" customWidth="1"/>
    <col min="773" max="777" width="0" style="17" hidden="1" customWidth="1"/>
    <col min="778" max="779" width="15.83203125" style="17" customWidth="1"/>
    <col min="780" max="1024" width="9.33203125" style="17"/>
    <col min="1025" max="1025" width="12.5" style="17" customWidth="1"/>
    <col min="1026" max="1026" width="62" style="17" customWidth="1"/>
    <col min="1027" max="1027" width="15.83203125" style="17" customWidth="1"/>
    <col min="1028" max="1028" width="14.83203125" style="17" customWidth="1"/>
    <col min="1029" max="1033" width="0" style="17" hidden="1" customWidth="1"/>
    <col min="1034" max="1035" width="15.83203125" style="17" customWidth="1"/>
    <col min="1036" max="1280" width="9.33203125" style="17"/>
    <col min="1281" max="1281" width="12.5" style="17" customWidth="1"/>
    <col min="1282" max="1282" width="62" style="17" customWidth="1"/>
    <col min="1283" max="1283" width="15.83203125" style="17" customWidth="1"/>
    <col min="1284" max="1284" width="14.83203125" style="17" customWidth="1"/>
    <col min="1285" max="1289" width="0" style="17" hidden="1" customWidth="1"/>
    <col min="1290" max="1291" width="15.83203125" style="17" customWidth="1"/>
    <col min="1292" max="1536" width="9.33203125" style="17"/>
    <col min="1537" max="1537" width="12.5" style="17" customWidth="1"/>
    <col min="1538" max="1538" width="62" style="17" customWidth="1"/>
    <col min="1539" max="1539" width="15.83203125" style="17" customWidth="1"/>
    <col min="1540" max="1540" width="14.83203125" style="17" customWidth="1"/>
    <col min="1541" max="1545" width="0" style="17" hidden="1" customWidth="1"/>
    <col min="1546" max="1547" width="15.83203125" style="17" customWidth="1"/>
    <col min="1548" max="1792" width="9.33203125" style="17"/>
    <col min="1793" max="1793" width="12.5" style="17" customWidth="1"/>
    <col min="1794" max="1794" width="62" style="17" customWidth="1"/>
    <col min="1795" max="1795" width="15.83203125" style="17" customWidth="1"/>
    <col min="1796" max="1796" width="14.83203125" style="17" customWidth="1"/>
    <col min="1797" max="1801" width="0" style="17" hidden="1" customWidth="1"/>
    <col min="1802" max="1803" width="15.83203125" style="17" customWidth="1"/>
    <col min="1804" max="2048" width="9.33203125" style="17"/>
    <col min="2049" max="2049" width="12.5" style="17" customWidth="1"/>
    <col min="2050" max="2050" width="62" style="17" customWidth="1"/>
    <col min="2051" max="2051" width="15.83203125" style="17" customWidth="1"/>
    <col min="2052" max="2052" width="14.83203125" style="17" customWidth="1"/>
    <col min="2053" max="2057" width="0" style="17" hidden="1" customWidth="1"/>
    <col min="2058" max="2059" width="15.83203125" style="17" customWidth="1"/>
    <col min="2060" max="2304" width="9.33203125" style="17"/>
    <col min="2305" max="2305" width="12.5" style="17" customWidth="1"/>
    <col min="2306" max="2306" width="62" style="17" customWidth="1"/>
    <col min="2307" max="2307" width="15.83203125" style="17" customWidth="1"/>
    <col min="2308" max="2308" width="14.83203125" style="17" customWidth="1"/>
    <col min="2309" max="2313" width="0" style="17" hidden="1" customWidth="1"/>
    <col min="2314" max="2315" width="15.83203125" style="17" customWidth="1"/>
    <col min="2316" max="2560" width="9.33203125" style="17"/>
    <col min="2561" max="2561" width="12.5" style="17" customWidth="1"/>
    <col min="2562" max="2562" width="62" style="17" customWidth="1"/>
    <col min="2563" max="2563" width="15.83203125" style="17" customWidth="1"/>
    <col min="2564" max="2564" width="14.83203125" style="17" customWidth="1"/>
    <col min="2565" max="2569" width="0" style="17" hidden="1" customWidth="1"/>
    <col min="2570" max="2571" width="15.83203125" style="17" customWidth="1"/>
    <col min="2572" max="2816" width="9.33203125" style="17"/>
    <col min="2817" max="2817" width="12.5" style="17" customWidth="1"/>
    <col min="2818" max="2818" width="62" style="17" customWidth="1"/>
    <col min="2819" max="2819" width="15.83203125" style="17" customWidth="1"/>
    <col min="2820" max="2820" width="14.83203125" style="17" customWidth="1"/>
    <col min="2821" max="2825" width="0" style="17" hidden="1" customWidth="1"/>
    <col min="2826" max="2827" width="15.83203125" style="17" customWidth="1"/>
    <col min="2828" max="3072" width="9.33203125" style="17"/>
    <col min="3073" max="3073" width="12.5" style="17" customWidth="1"/>
    <col min="3074" max="3074" width="62" style="17" customWidth="1"/>
    <col min="3075" max="3075" width="15.83203125" style="17" customWidth="1"/>
    <col min="3076" max="3076" width="14.83203125" style="17" customWidth="1"/>
    <col min="3077" max="3081" width="0" style="17" hidden="1" customWidth="1"/>
    <col min="3082" max="3083" width="15.83203125" style="17" customWidth="1"/>
    <col min="3084" max="3328" width="9.33203125" style="17"/>
    <col min="3329" max="3329" width="12.5" style="17" customWidth="1"/>
    <col min="3330" max="3330" width="62" style="17" customWidth="1"/>
    <col min="3331" max="3331" width="15.83203125" style="17" customWidth="1"/>
    <col min="3332" max="3332" width="14.83203125" style="17" customWidth="1"/>
    <col min="3333" max="3337" width="0" style="17" hidden="1" customWidth="1"/>
    <col min="3338" max="3339" width="15.83203125" style="17" customWidth="1"/>
    <col min="3340" max="3584" width="9.33203125" style="17"/>
    <col min="3585" max="3585" width="12.5" style="17" customWidth="1"/>
    <col min="3586" max="3586" width="62" style="17" customWidth="1"/>
    <col min="3587" max="3587" width="15.83203125" style="17" customWidth="1"/>
    <col min="3588" max="3588" width="14.83203125" style="17" customWidth="1"/>
    <col min="3589" max="3593" width="0" style="17" hidden="1" customWidth="1"/>
    <col min="3594" max="3595" width="15.83203125" style="17" customWidth="1"/>
    <col min="3596" max="3840" width="9.33203125" style="17"/>
    <col min="3841" max="3841" width="12.5" style="17" customWidth="1"/>
    <col min="3842" max="3842" width="62" style="17" customWidth="1"/>
    <col min="3843" max="3843" width="15.83203125" style="17" customWidth="1"/>
    <col min="3844" max="3844" width="14.83203125" style="17" customWidth="1"/>
    <col min="3845" max="3849" width="0" style="17" hidden="1" customWidth="1"/>
    <col min="3850" max="3851" width="15.83203125" style="17" customWidth="1"/>
    <col min="3852" max="4096" width="9.33203125" style="17"/>
    <col min="4097" max="4097" width="12.5" style="17" customWidth="1"/>
    <col min="4098" max="4098" width="62" style="17" customWidth="1"/>
    <col min="4099" max="4099" width="15.83203125" style="17" customWidth="1"/>
    <col min="4100" max="4100" width="14.83203125" style="17" customWidth="1"/>
    <col min="4101" max="4105" width="0" style="17" hidden="1" customWidth="1"/>
    <col min="4106" max="4107" width="15.83203125" style="17" customWidth="1"/>
    <col min="4108" max="4352" width="9.33203125" style="17"/>
    <col min="4353" max="4353" width="12.5" style="17" customWidth="1"/>
    <col min="4354" max="4354" width="62" style="17" customWidth="1"/>
    <col min="4355" max="4355" width="15.83203125" style="17" customWidth="1"/>
    <col min="4356" max="4356" width="14.83203125" style="17" customWidth="1"/>
    <col min="4357" max="4361" width="0" style="17" hidden="1" customWidth="1"/>
    <col min="4362" max="4363" width="15.83203125" style="17" customWidth="1"/>
    <col min="4364" max="4608" width="9.33203125" style="17"/>
    <col min="4609" max="4609" width="12.5" style="17" customWidth="1"/>
    <col min="4610" max="4610" width="62" style="17" customWidth="1"/>
    <col min="4611" max="4611" width="15.83203125" style="17" customWidth="1"/>
    <col min="4612" max="4612" width="14.83203125" style="17" customWidth="1"/>
    <col min="4613" max="4617" width="0" style="17" hidden="1" customWidth="1"/>
    <col min="4618" max="4619" width="15.83203125" style="17" customWidth="1"/>
    <col min="4620" max="4864" width="9.33203125" style="17"/>
    <col min="4865" max="4865" width="12.5" style="17" customWidth="1"/>
    <col min="4866" max="4866" width="62" style="17" customWidth="1"/>
    <col min="4867" max="4867" width="15.83203125" style="17" customWidth="1"/>
    <col min="4868" max="4868" width="14.83203125" style="17" customWidth="1"/>
    <col min="4869" max="4873" width="0" style="17" hidden="1" customWidth="1"/>
    <col min="4874" max="4875" width="15.83203125" style="17" customWidth="1"/>
    <col min="4876" max="5120" width="9.33203125" style="17"/>
    <col min="5121" max="5121" width="12.5" style="17" customWidth="1"/>
    <col min="5122" max="5122" width="62" style="17" customWidth="1"/>
    <col min="5123" max="5123" width="15.83203125" style="17" customWidth="1"/>
    <col min="5124" max="5124" width="14.83203125" style="17" customWidth="1"/>
    <col min="5125" max="5129" width="0" style="17" hidden="1" customWidth="1"/>
    <col min="5130" max="5131" width="15.83203125" style="17" customWidth="1"/>
    <col min="5132" max="5376" width="9.33203125" style="17"/>
    <col min="5377" max="5377" width="12.5" style="17" customWidth="1"/>
    <col min="5378" max="5378" width="62" style="17" customWidth="1"/>
    <col min="5379" max="5379" width="15.83203125" style="17" customWidth="1"/>
    <col min="5380" max="5380" width="14.83203125" style="17" customWidth="1"/>
    <col min="5381" max="5385" width="0" style="17" hidden="1" customWidth="1"/>
    <col min="5386" max="5387" width="15.83203125" style="17" customWidth="1"/>
    <col min="5388" max="5632" width="9.33203125" style="17"/>
    <col min="5633" max="5633" width="12.5" style="17" customWidth="1"/>
    <col min="5634" max="5634" width="62" style="17" customWidth="1"/>
    <col min="5635" max="5635" width="15.83203125" style="17" customWidth="1"/>
    <col min="5636" max="5636" width="14.83203125" style="17" customWidth="1"/>
    <col min="5637" max="5641" width="0" style="17" hidden="1" customWidth="1"/>
    <col min="5642" max="5643" width="15.83203125" style="17" customWidth="1"/>
    <col min="5644" max="5888" width="9.33203125" style="17"/>
    <col min="5889" max="5889" width="12.5" style="17" customWidth="1"/>
    <col min="5890" max="5890" width="62" style="17" customWidth="1"/>
    <col min="5891" max="5891" width="15.83203125" style="17" customWidth="1"/>
    <col min="5892" max="5892" width="14.83203125" style="17" customWidth="1"/>
    <col min="5893" max="5897" width="0" style="17" hidden="1" customWidth="1"/>
    <col min="5898" max="5899" width="15.83203125" style="17" customWidth="1"/>
    <col min="5900" max="6144" width="9.33203125" style="17"/>
    <col min="6145" max="6145" width="12.5" style="17" customWidth="1"/>
    <col min="6146" max="6146" width="62" style="17" customWidth="1"/>
    <col min="6147" max="6147" width="15.83203125" style="17" customWidth="1"/>
    <col min="6148" max="6148" width="14.83203125" style="17" customWidth="1"/>
    <col min="6149" max="6153" width="0" style="17" hidden="1" customWidth="1"/>
    <col min="6154" max="6155" width="15.83203125" style="17" customWidth="1"/>
    <col min="6156" max="6400" width="9.33203125" style="17"/>
    <col min="6401" max="6401" width="12.5" style="17" customWidth="1"/>
    <col min="6402" max="6402" width="62" style="17" customWidth="1"/>
    <col min="6403" max="6403" width="15.83203125" style="17" customWidth="1"/>
    <col min="6404" max="6404" width="14.83203125" style="17" customWidth="1"/>
    <col min="6405" max="6409" width="0" style="17" hidden="1" customWidth="1"/>
    <col min="6410" max="6411" width="15.83203125" style="17" customWidth="1"/>
    <col min="6412" max="6656" width="9.33203125" style="17"/>
    <col min="6657" max="6657" width="12.5" style="17" customWidth="1"/>
    <col min="6658" max="6658" width="62" style="17" customWidth="1"/>
    <col min="6659" max="6659" width="15.83203125" style="17" customWidth="1"/>
    <col min="6660" max="6660" width="14.83203125" style="17" customWidth="1"/>
    <col min="6661" max="6665" width="0" style="17" hidden="1" customWidth="1"/>
    <col min="6666" max="6667" width="15.83203125" style="17" customWidth="1"/>
    <col min="6668" max="6912" width="9.33203125" style="17"/>
    <col min="6913" max="6913" width="12.5" style="17" customWidth="1"/>
    <col min="6914" max="6914" width="62" style="17" customWidth="1"/>
    <col min="6915" max="6915" width="15.83203125" style="17" customWidth="1"/>
    <col min="6916" max="6916" width="14.83203125" style="17" customWidth="1"/>
    <col min="6917" max="6921" width="0" style="17" hidden="1" customWidth="1"/>
    <col min="6922" max="6923" width="15.83203125" style="17" customWidth="1"/>
    <col min="6924" max="7168" width="9.33203125" style="17"/>
    <col min="7169" max="7169" width="12.5" style="17" customWidth="1"/>
    <col min="7170" max="7170" width="62" style="17" customWidth="1"/>
    <col min="7171" max="7171" width="15.83203125" style="17" customWidth="1"/>
    <col min="7172" max="7172" width="14.83203125" style="17" customWidth="1"/>
    <col min="7173" max="7177" width="0" style="17" hidden="1" customWidth="1"/>
    <col min="7178" max="7179" width="15.83203125" style="17" customWidth="1"/>
    <col min="7180" max="7424" width="9.33203125" style="17"/>
    <col min="7425" max="7425" width="12.5" style="17" customWidth="1"/>
    <col min="7426" max="7426" width="62" style="17" customWidth="1"/>
    <col min="7427" max="7427" width="15.83203125" style="17" customWidth="1"/>
    <col min="7428" max="7428" width="14.83203125" style="17" customWidth="1"/>
    <col min="7429" max="7433" width="0" style="17" hidden="1" customWidth="1"/>
    <col min="7434" max="7435" width="15.83203125" style="17" customWidth="1"/>
    <col min="7436" max="7680" width="9.33203125" style="17"/>
    <col min="7681" max="7681" width="12.5" style="17" customWidth="1"/>
    <col min="7682" max="7682" width="62" style="17" customWidth="1"/>
    <col min="7683" max="7683" width="15.83203125" style="17" customWidth="1"/>
    <col min="7684" max="7684" width="14.83203125" style="17" customWidth="1"/>
    <col min="7685" max="7689" width="0" style="17" hidden="1" customWidth="1"/>
    <col min="7690" max="7691" width="15.83203125" style="17" customWidth="1"/>
    <col min="7692" max="7936" width="9.33203125" style="17"/>
    <col min="7937" max="7937" width="12.5" style="17" customWidth="1"/>
    <col min="7938" max="7938" width="62" style="17" customWidth="1"/>
    <col min="7939" max="7939" width="15.83203125" style="17" customWidth="1"/>
    <col min="7940" max="7940" width="14.83203125" style="17" customWidth="1"/>
    <col min="7941" max="7945" width="0" style="17" hidden="1" customWidth="1"/>
    <col min="7946" max="7947" width="15.83203125" style="17" customWidth="1"/>
    <col min="7948" max="8192" width="9.33203125" style="17"/>
    <col min="8193" max="8193" width="12.5" style="17" customWidth="1"/>
    <col min="8194" max="8194" width="62" style="17" customWidth="1"/>
    <col min="8195" max="8195" width="15.83203125" style="17" customWidth="1"/>
    <col min="8196" max="8196" width="14.83203125" style="17" customWidth="1"/>
    <col min="8197" max="8201" width="0" style="17" hidden="1" customWidth="1"/>
    <col min="8202" max="8203" width="15.83203125" style="17" customWidth="1"/>
    <col min="8204" max="8448" width="9.33203125" style="17"/>
    <col min="8449" max="8449" width="12.5" style="17" customWidth="1"/>
    <col min="8450" max="8450" width="62" style="17" customWidth="1"/>
    <col min="8451" max="8451" width="15.83203125" style="17" customWidth="1"/>
    <col min="8452" max="8452" width="14.83203125" style="17" customWidth="1"/>
    <col min="8453" max="8457" width="0" style="17" hidden="1" customWidth="1"/>
    <col min="8458" max="8459" width="15.83203125" style="17" customWidth="1"/>
    <col min="8460" max="8704" width="9.33203125" style="17"/>
    <col min="8705" max="8705" width="12.5" style="17" customWidth="1"/>
    <col min="8706" max="8706" width="62" style="17" customWidth="1"/>
    <col min="8707" max="8707" width="15.83203125" style="17" customWidth="1"/>
    <col min="8708" max="8708" width="14.83203125" style="17" customWidth="1"/>
    <col min="8709" max="8713" width="0" style="17" hidden="1" customWidth="1"/>
    <col min="8714" max="8715" width="15.83203125" style="17" customWidth="1"/>
    <col min="8716" max="8960" width="9.33203125" style="17"/>
    <col min="8961" max="8961" width="12.5" style="17" customWidth="1"/>
    <col min="8962" max="8962" width="62" style="17" customWidth="1"/>
    <col min="8963" max="8963" width="15.83203125" style="17" customWidth="1"/>
    <col min="8964" max="8964" width="14.83203125" style="17" customWidth="1"/>
    <col min="8965" max="8969" width="0" style="17" hidden="1" customWidth="1"/>
    <col min="8970" max="8971" width="15.83203125" style="17" customWidth="1"/>
    <col min="8972" max="9216" width="9.33203125" style="17"/>
    <col min="9217" max="9217" width="12.5" style="17" customWidth="1"/>
    <col min="9218" max="9218" width="62" style="17" customWidth="1"/>
    <col min="9219" max="9219" width="15.83203125" style="17" customWidth="1"/>
    <col min="9220" max="9220" width="14.83203125" style="17" customWidth="1"/>
    <col min="9221" max="9225" width="0" style="17" hidden="1" customWidth="1"/>
    <col min="9226" max="9227" width="15.83203125" style="17" customWidth="1"/>
    <col min="9228" max="9472" width="9.33203125" style="17"/>
    <col min="9473" max="9473" width="12.5" style="17" customWidth="1"/>
    <col min="9474" max="9474" width="62" style="17" customWidth="1"/>
    <col min="9475" max="9475" width="15.83203125" style="17" customWidth="1"/>
    <col min="9476" max="9476" width="14.83203125" style="17" customWidth="1"/>
    <col min="9477" max="9481" width="0" style="17" hidden="1" customWidth="1"/>
    <col min="9482" max="9483" width="15.83203125" style="17" customWidth="1"/>
    <col min="9484" max="9728" width="9.33203125" style="17"/>
    <col min="9729" max="9729" width="12.5" style="17" customWidth="1"/>
    <col min="9730" max="9730" width="62" style="17" customWidth="1"/>
    <col min="9731" max="9731" width="15.83203125" style="17" customWidth="1"/>
    <col min="9732" max="9732" width="14.83203125" style="17" customWidth="1"/>
    <col min="9733" max="9737" width="0" style="17" hidden="1" customWidth="1"/>
    <col min="9738" max="9739" width="15.83203125" style="17" customWidth="1"/>
    <col min="9740" max="9984" width="9.33203125" style="17"/>
    <col min="9985" max="9985" width="12.5" style="17" customWidth="1"/>
    <col min="9986" max="9986" width="62" style="17" customWidth="1"/>
    <col min="9987" max="9987" width="15.83203125" style="17" customWidth="1"/>
    <col min="9988" max="9988" width="14.83203125" style="17" customWidth="1"/>
    <col min="9989" max="9993" width="0" style="17" hidden="1" customWidth="1"/>
    <col min="9994" max="9995" width="15.83203125" style="17" customWidth="1"/>
    <col min="9996" max="10240" width="9.33203125" style="17"/>
    <col min="10241" max="10241" width="12.5" style="17" customWidth="1"/>
    <col min="10242" max="10242" width="62" style="17" customWidth="1"/>
    <col min="10243" max="10243" width="15.83203125" style="17" customWidth="1"/>
    <col min="10244" max="10244" width="14.83203125" style="17" customWidth="1"/>
    <col min="10245" max="10249" width="0" style="17" hidden="1" customWidth="1"/>
    <col min="10250" max="10251" width="15.83203125" style="17" customWidth="1"/>
    <col min="10252" max="10496" width="9.33203125" style="17"/>
    <col min="10497" max="10497" width="12.5" style="17" customWidth="1"/>
    <col min="10498" max="10498" width="62" style="17" customWidth="1"/>
    <col min="10499" max="10499" width="15.83203125" style="17" customWidth="1"/>
    <col min="10500" max="10500" width="14.83203125" style="17" customWidth="1"/>
    <col min="10501" max="10505" width="0" style="17" hidden="1" customWidth="1"/>
    <col min="10506" max="10507" width="15.83203125" style="17" customWidth="1"/>
    <col min="10508" max="10752" width="9.33203125" style="17"/>
    <col min="10753" max="10753" width="12.5" style="17" customWidth="1"/>
    <col min="10754" max="10754" width="62" style="17" customWidth="1"/>
    <col min="10755" max="10755" width="15.83203125" style="17" customWidth="1"/>
    <col min="10756" max="10756" width="14.83203125" style="17" customWidth="1"/>
    <col min="10757" max="10761" width="0" style="17" hidden="1" customWidth="1"/>
    <col min="10762" max="10763" width="15.83203125" style="17" customWidth="1"/>
    <col min="10764" max="11008" width="9.33203125" style="17"/>
    <col min="11009" max="11009" width="12.5" style="17" customWidth="1"/>
    <col min="11010" max="11010" width="62" style="17" customWidth="1"/>
    <col min="11011" max="11011" width="15.83203125" style="17" customWidth="1"/>
    <col min="11012" max="11012" width="14.83203125" style="17" customWidth="1"/>
    <col min="11013" max="11017" width="0" style="17" hidden="1" customWidth="1"/>
    <col min="11018" max="11019" width="15.83203125" style="17" customWidth="1"/>
    <col min="11020" max="11264" width="9.33203125" style="17"/>
    <col min="11265" max="11265" width="12.5" style="17" customWidth="1"/>
    <col min="11266" max="11266" width="62" style="17" customWidth="1"/>
    <col min="11267" max="11267" width="15.83203125" style="17" customWidth="1"/>
    <col min="11268" max="11268" width="14.83203125" style="17" customWidth="1"/>
    <col min="11269" max="11273" width="0" style="17" hidden="1" customWidth="1"/>
    <col min="11274" max="11275" width="15.83203125" style="17" customWidth="1"/>
    <col min="11276" max="11520" width="9.33203125" style="17"/>
    <col min="11521" max="11521" width="12.5" style="17" customWidth="1"/>
    <col min="11522" max="11522" width="62" style="17" customWidth="1"/>
    <col min="11523" max="11523" width="15.83203125" style="17" customWidth="1"/>
    <col min="11524" max="11524" width="14.83203125" style="17" customWidth="1"/>
    <col min="11525" max="11529" width="0" style="17" hidden="1" customWidth="1"/>
    <col min="11530" max="11531" width="15.83203125" style="17" customWidth="1"/>
    <col min="11532" max="11776" width="9.33203125" style="17"/>
    <col min="11777" max="11777" width="12.5" style="17" customWidth="1"/>
    <col min="11778" max="11778" width="62" style="17" customWidth="1"/>
    <col min="11779" max="11779" width="15.83203125" style="17" customWidth="1"/>
    <col min="11780" max="11780" width="14.83203125" style="17" customWidth="1"/>
    <col min="11781" max="11785" width="0" style="17" hidden="1" customWidth="1"/>
    <col min="11786" max="11787" width="15.83203125" style="17" customWidth="1"/>
    <col min="11788" max="12032" width="9.33203125" style="17"/>
    <col min="12033" max="12033" width="12.5" style="17" customWidth="1"/>
    <col min="12034" max="12034" width="62" style="17" customWidth="1"/>
    <col min="12035" max="12035" width="15.83203125" style="17" customWidth="1"/>
    <col min="12036" max="12036" width="14.83203125" style="17" customWidth="1"/>
    <col min="12037" max="12041" width="0" style="17" hidden="1" customWidth="1"/>
    <col min="12042" max="12043" width="15.83203125" style="17" customWidth="1"/>
    <col min="12044" max="12288" width="9.33203125" style="17"/>
    <col min="12289" max="12289" width="12.5" style="17" customWidth="1"/>
    <col min="12290" max="12290" width="62" style="17" customWidth="1"/>
    <col min="12291" max="12291" width="15.83203125" style="17" customWidth="1"/>
    <col min="12292" max="12292" width="14.83203125" style="17" customWidth="1"/>
    <col min="12293" max="12297" width="0" style="17" hidden="1" customWidth="1"/>
    <col min="12298" max="12299" width="15.83203125" style="17" customWidth="1"/>
    <col min="12300" max="12544" width="9.33203125" style="17"/>
    <col min="12545" max="12545" width="12.5" style="17" customWidth="1"/>
    <col min="12546" max="12546" width="62" style="17" customWidth="1"/>
    <col min="12547" max="12547" width="15.83203125" style="17" customWidth="1"/>
    <col min="12548" max="12548" width="14.83203125" style="17" customWidth="1"/>
    <col min="12549" max="12553" width="0" style="17" hidden="1" customWidth="1"/>
    <col min="12554" max="12555" width="15.83203125" style="17" customWidth="1"/>
    <col min="12556" max="12800" width="9.33203125" style="17"/>
    <col min="12801" max="12801" width="12.5" style="17" customWidth="1"/>
    <col min="12802" max="12802" width="62" style="17" customWidth="1"/>
    <col min="12803" max="12803" width="15.83203125" style="17" customWidth="1"/>
    <col min="12804" max="12804" width="14.83203125" style="17" customWidth="1"/>
    <col min="12805" max="12809" width="0" style="17" hidden="1" customWidth="1"/>
    <col min="12810" max="12811" width="15.83203125" style="17" customWidth="1"/>
    <col min="12812" max="13056" width="9.33203125" style="17"/>
    <col min="13057" max="13057" width="12.5" style="17" customWidth="1"/>
    <col min="13058" max="13058" width="62" style="17" customWidth="1"/>
    <col min="13059" max="13059" width="15.83203125" style="17" customWidth="1"/>
    <col min="13060" max="13060" width="14.83203125" style="17" customWidth="1"/>
    <col min="13061" max="13065" width="0" style="17" hidden="1" customWidth="1"/>
    <col min="13066" max="13067" width="15.83203125" style="17" customWidth="1"/>
    <col min="13068" max="13312" width="9.33203125" style="17"/>
    <col min="13313" max="13313" width="12.5" style="17" customWidth="1"/>
    <col min="13314" max="13314" width="62" style="17" customWidth="1"/>
    <col min="13315" max="13315" width="15.83203125" style="17" customWidth="1"/>
    <col min="13316" max="13316" width="14.83203125" style="17" customWidth="1"/>
    <col min="13317" max="13321" width="0" style="17" hidden="1" customWidth="1"/>
    <col min="13322" max="13323" width="15.83203125" style="17" customWidth="1"/>
    <col min="13324" max="13568" width="9.33203125" style="17"/>
    <col min="13569" max="13569" width="12.5" style="17" customWidth="1"/>
    <col min="13570" max="13570" width="62" style="17" customWidth="1"/>
    <col min="13571" max="13571" width="15.83203125" style="17" customWidth="1"/>
    <col min="13572" max="13572" width="14.83203125" style="17" customWidth="1"/>
    <col min="13573" max="13577" width="0" style="17" hidden="1" customWidth="1"/>
    <col min="13578" max="13579" width="15.83203125" style="17" customWidth="1"/>
    <col min="13580" max="13824" width="9.33203125" style="17"/>
    <col min="13825" max="13825" width="12.5" style="17" customWidth="1"/>
    <col min="13826" max="13826" width="62" style="17" customWidth="1"/>
    <col min="13827" max="13827" width="15.83203125" style="17" customWidth="1"/>
    <col min="13828" max="13828" width="14.83203125" style="17" customWidth="1"/>
    <col min="13829" max="13833" width="0" style="17" hidden="1" customWidth="1"/>
    <col min="13834" max="13835" width="15.83203125" style="17" customWidth="1"/>
    <col min="13836" max="14080" width="9.33203125" style="17"/>
    <col min="14081" max="14081" width="12.5" style="17" customWidth="1"/>
    <col min="14082" max="14082" width="62" style="17" customWidth="1"/>
    <col min="14083" max="14083" width="15.83203125" style="17" customWidth="1"/>
    <col min="14084" max="14084" width="14.83203125" style="17" customWidth="1"/>
    <col min="14085" max="14089" width="0" style="17" hidden="1" customWidth="1"/>
    <col min="14090" max="14091" width="15.83203125" style="17" customWidth="1"/>
    <col min="14092" max="14336" width="9.33203125" style="17"/>
    <col min="14337" max="14337" width="12.5" style="17" customWidth="1"/>
    <col min="14338" max="14338" width="62" style="17" customWidth="1"/>
    <col min="14339" max="14339" width="15.83203125" style="17" customWidth="1"/>
    <col min="14340" max="14340" width="14.83203125" style="17" customWidth="1"/>
    <col min="14341" max="14345" width="0" style="17" hidden="1" customWidth="1"/>
    <col min="14346" max="14347" width="15.83203125" style="17" customWidth="1"/>
    <col min="14348" max="14592" width="9.33203125" style="17"/>
    <col min="14593" max="14593" width="12.5" style="17" customWidth="1"/>
    <col min="14594" max="14594" width="62" style="17" customWidth="1"/>
    <col min="14595" max="14595" width="15.83203125" style="17" customWidth="1"/>
    <col min="14596" max="14596" width="14.83203125" style="17" customWidth="1"/>
    <col min="14597" max="14601" width="0" style="17" hidden="1" customWidth="1"/>
    <col min="14602" max="14603" width="15.83203125" style="17" customWidth="1"/>
    <col min="14604" max="14848" width="9.33203125" style="17"/>
    <col min="14849" max="14849" width="12.5" style="17" customWidth="1"/>
    <col min="14850" max="14850" width="62" style="17" customWidth="1"/>
    <col min="14851" max="14851" width="15.83203125" style="17" customWidth="1"/>
    <col min="14852" max="14852" width="14.83203125" style="17" customWidth="1"/>
    <col min="14853" max="14857" width="0" style="17" hidden="1" customWidth="1"/>
    <col min="14858" max="14859" width="15.83203125" style="17" customWidth="1"/>
    <col min="14860" max="15104" width="9.33203125" style="17"/>
    <col min="15105" max="15105" width="12.5" style="17" customWidth="1"/>
    <col min="15106" max="15106" width="62" style="17" customWidth="1"/>
    <col min="15107" max="15107" width="15.83203125" style="17" customWidth="1"/>
    <col min="15108" max="15108" width="14.83203125" style="17" customWidth="1"/>
    <col min="15109" max="15113" width="0" style="17" hidden="1" customWidth="1"/>
    <col min="15114" max="15115" width="15.83203125" style="17" customWidth="1"/>
    <col min="15116" max="15360" width="9.33203125" style="17"/>
    <col min="15361" max="15361" width="12.5" style="17" customWidth="1"/>
    <col min="15362" max="15362" width="62" style="17" customWidth="1"/>
    <col min="15363" max="15363" width="15.83203125" style="17" customWidth="1"/>
    <col min="15364" max="15364" width="14.83203125" style="17" customWidth="1"/>
    <col min="15365" max="15369" width="0" style="17" hidden="1" customWidth="1"/>
    <col min="15370" max="15371" width="15.83203125" style="17" customWidth="1"/>
    <col min="15372" max="15616" width="9.33203125" style="17"/>
    <col min="15617" max="15617" width="12.5" style="17" customWidth="1"/>
    <col min="15618" max="15618" width="62" style="17" customWidth="1"/>
    <col min="15619" max="15619" width="15.83203125" style="17" customWidth="1"/>
    <col min="15620" max="15620" width="14.83203125" style="17" customWidth="1"/>
    <col min="15621" max="15625" width="0" style="17" hidden="1" customWidth="1"/>
    <col min="15626" max="15627" width="15.83203125" style="17" customWidth="1"/>
    <col min="15628" max="15872" width="9.33203125" style="17"/>
    <col min="15873" max="15873" width="12.5" style="17" customWidth="1"/>
    <col min="15874" max="15874" width="62" style="17" customWidth="1"/>
    <col min="15875" max="15875" width="15.83203125" style="17" customWidth="1"/>
    <col min="15876" max="15876" width="14.83203125" style="17" customWidth="1"/>
    <col min="15877" max="15881" width="0" style="17" hidden="1" customWidth="1"/>
    <col min="15882" max="15883" width="15.83203125" style="17" customWidth="1"/>
    <col min="15884" max="16128" width="9.33203125" style="17"/>
    <col min="16129" max="16129" width="12.5" style="17" customWidth="1"/>
    <col min="16130" max="16130" width="62" style="17" customWidth="1"/>
    <col min="16131" max="16131" width="15.83203125" style="17" customWidth="1"/>
    <col min="16132" max="16132" width="14.83203125" style="17" customWidth="1"/>
    <col min="16133" max="16137" width="0" style="17" hidden="1" customWidth="1"/>
    <col min="16138" max="16139" width="15.83203125" style="17" customWidth="1"/>
    <col min="16140" max="16384" width="9.33203125" style="17"/>
  </cols>
  <sheetData>
    <row r="1" spans="1:11" s="2" customFormat="1" ht="16.5" customHeight="1" thickBot="1" x14ac:dyDescent="0.3">
      <c r="A1" s="1"/>
      <c r="B1" s="141" t="str">
        <f>CONCATENATE("15. melléklet ",[1]RM_ALAPADATOK!A7," ",[1]RM_ALAPADATOK!B7," ",[1]RM_ALAPADATOK!C7," ",[1]RM_ALAPADATOK!D7," ",[1]RM_ALAPADATOK!E7," ",[1]RM_ALAPADATOK!F7," ",[1]RM_ALAPADATOK!G7," ",[1]RM_ALAPADATOK!H7)</f>
        <v>15. melléklet a 11 / 2021. ( VI.14. ) önkormányzati rendelethez</v>
      </c>
      <c r="C1" s="142"/>
      <c r="D1" s="142"/>
      <c r="E1" s="142"/>
      <c r="F1" s="142"/>
      <c r="G1" s="142"/>
      <c r="H1" s="142"/>
      <c r="I1" s="142"/>
      <c r="J1" s="142"/>
      <c r="K1" s="142"/>
    </row>
    <row r="2" spans="1:11" s="5" customFormat="1" ht="21.2" customHeight="1" thickBot="1" x14ac:dyDescent="0.25">
      <c r="A2" s="3" t="s">
        <v>0</v>
      </c>
      <c r="B2" s="143" t="str">
        <f>CONCATENATE([1]RM_ALAPADATOK!A3)</f>
        <v>KISTOKAJ KÖZSÉG ÖNKORMÁNYZATA</v>
      </c>
      <c r="C2" s="144"/>
      <c r="D2" s="144"/>
      <c r="E2" s="144"/>
      <c r="F2" s="144"/>
      <c r="G2" s="144"/>
      <c r="H2" s="144"/>
      <c r="I2" s="145"/>
      <c r="J2" s="146"/>
      <c r="K2" s="4" t="s">
        <v>1</v>
      </c>
    </row>
    <row r="3" spans="1:11" s="5" customFormat="1" ht="36.75" thickBot="1" x14ac:dyDescent="0.25">
      <c r="A3" s="3" t="s">
        <v>2</v>
      </c>
      <c r="B3" s="147" t="s">
        <v>3</v>
      </c>
      <c r="C3" s="148"/>
      <c r="D3" s="148"/>
      <c r="E3" s="148"/>
      <c r="F3" s="148"/>
      <c r="G3" s="148"/>
      <c r="H3" s="148"/>
      <c r="I3" s="149"/>
      <c r="J3" s="150"/>
      <c r="K3" s="6" t="s">
        <v>4</v>
      </c>
    </row>
    <row r="4" spans="1:11" s="11" customFormat="1" ht="15.95" customHeight="1" thickBot="1" x14ac:dyDescent="0.3">
      <c r="A4" s="7"/>
      <c r="B4" s="7"/>
      <c r="C4" s="8"/>
      <c r="D4" s="8"/>
      <c r="E4" s="8"/>
      <c r="F4" s="8"/>
      <c r="G4" s="8"/>
      <c r="H4" s="9"/>
      <c r="I4" s="9"/>
      <c r="J4" s="9"/>
      <c r="K4" s="10" t="str">
        <f>CONCATENATE('[1]RM_2.2.sz.mell.'!I2)</f>
        <v>Forintban!</v>
      </c>
    </row>
    <row r="5" spans="1:11" ht="40.5" customHeight="1" thickBot="1" x14ac:dyDescent="0.25">
      <c r="A5" s="12" t="s">
        <v>5</v>
      </c>
      <c r="B5" s="13" t="s">
        <v>6</v>
      </c>
      <c r="C5" s="14" t="str">
        <f>CONCATENATE('[1]RM_1.1.sz.mell.'!C9:K9)</f>
        <v>Eredeti
előirányzat</v>
      </c>
      <c r="D5" s="15" t="str">
        <f>CONCATENATE('[1]RM_1.1.sz.mell.'!D9)</f>
        <v xml:space="preserve">I . sz. módosítás </v>
      </c>
      <c r="E5" s="15" t="str">
        <f>CONCATENATE('[1]RM_1.1.sz.mell.'!E9)</f>
        <v xml:space="preserve">… . sz. módosítás </v>
      </c>
      <c r="F5" s="15" t="str">
        <f>CONCATENATE('[1]RM_1.1.sz.mell.'!F9)</f>
        <v xml:space="preserve">… . sz. módosítás </v>
      </c>
      <c r="G5" s="15" t="str">
        <f>CONCATENATE('[1]RM_1.1.sz.mell.'!G9)</f>
        <v xml:space="preserve">… . sz. módosítás </v>
      </c>
      <c r="H5" s="15" t="str">
        <f>CONCATENATE('[1]RM_1.1.sz.mell.'!H9)</f>
        <v xml:space="preserve">… . sz. módosítás </v>
      </c>
      <c r="I5" s="15" t="str">
        <f>CONCATENATE('[1]RM_1.1.sz.mell.'!I9)</f>
        <v xml:space="preserve">… . sz. módosítás </v>
      </c>
      <c r="J5" s="15" t="s">
        <v>7</v>
      </c>
      <c r="K5" s="16" t="str">
        <f>CONCATENATE('[1]RM_1.1.sz.mell.'!K9)</f>
        <v>I. számú módosítás utáni előirányzat</v>
      </c>
    </row>
    <row r="6" spans="1:11" s="23" customFormat="1" ht="12.95" customHeight="1" thickBot="1" x14ac:dyDescent="0.25">
      <c r="A6" s="18" t="s">
        <v>8</v>
      </c>
      <c r="B6" s="19" t="s">
        <v>9</v>
      </c>
      <c r="C6" s="20" t="s">
        <v>10</v>
      </c>
      <c r="D6" s="20" t="s">
        <v>11</v>
      </c>
      <c r="E6" s="21" t="s">
        <v>12</v>
      </c>
      <c r="F6" s="21" t="s">
        <v>13</v>
      </c>
      <c r="G6" s="21" t="s">
        <v>14</v>
      </c>
      <c r="H6" s="21" t="s">
        <v>15</v>
      </c>
      <c r="I6" s="21" t="s">
        <v>16</v>
      </c>
      <c r="J6" s="21" t="s">
        <v>17</v>
      </c>
      <c r="K6" s="22" t="s">
        <v>18</v>
      </c>
    </row>
    <row r="7" spans="1:11" s="23" customFormat="1" ht="15.95" customHeight="1" thickBot="1" x14ac:dyDescent="0.25">
      <c r="A7" s="151" t="s">
        <v>19</v>
      </c>
      <c r="B7" s="152"/>
      <c r="C7" s="152"/>
      <c r="D7" s="152"/>
      <c r="E7" s="152"/>
      <c r="F7" s="152"/>
      <c r="G7" s="152"/>
      <c r="H7" s="152"/>
      <c r="I7" s="152"/>
      <c r="J7" s="152"/>
      <c r="K7" s="153"/>
    </row>
    <row r="8" spans="1:11" s="23" customFormat="1" ht="12" customHeight="1" thickBot="1" x14ac:dyDescent="0.25">
      <c r="A8" s="24" t="s">
        <v>20</v>
      </c>
      <c r="B8" s="25" t="s">
        <v>21</v>
      </c>
      <c r="C8" s="26">
        <f>'[1]KV_9.1.2.ÖNK.mell.'!C8</f>
        <v>0</v>
      </c>
      <c r="D8" s="26">
        <f t="shared" ref="D8:I8" si="0">+D9+D10+D11+D12+D13+D14</f>
        <v>0</v>
      </c>
      <c r="E8" s="26">
        <f t="shared" si="0"/>
        <v>0</v>
      </c>
      <c r="F8" s="26">
        <f t="shared" si="0"/>
        <v>0</v>
      </c>
      <c r="G8" s="26">
        <f t="shared" si="0"/>
        <v>0</v>
      </c>
      <c r="H8" s="26">
        <f t="shared" si="0"/>
        <v>0</v>
      </c>
      <c r="I8" s="27">
        <f t="shared" si="0"/>
        <v>0</v>
      </c>
      <c r="J8" s="27">
        <f>+J9+J10+J11+J12+J13+J14</f>
        <v>0</v>
      </c>
      <c r="K8" s="28">
        <f>+K9+K10+K11+K12+K13+K14</f>
        <v>0</v>
      </c>
    </row>
    <row r="9" spans="1:11" s="36" customFormat="1" ht="12" customHeight="1" x14ac:dyDescent="0.2">
      <c r="A9" s="29" t="s">
        <v>22</v>
      </c>
      <c r="B9" s="30" t="s">
        <v>23</v>
      </c>
      <c r="C9" s="31">
        <f>'[1]KV_9.1.2.ÖNK.mell.'!C9</f>
        <v>0</v>
      </c>
      <c r="D9" s="32"/>
      <c r="E9" s="32"/>
      <c r="F9" s="32"/>
      <c r="G9" s="32"/>
      <c r="H9" s="32"/>
      <c r="I9" s="33"/>
      <c r="J9" s="34">
        <f>D9+E9+F9+G9+H9+I9</f>
        <v>0</v>
      </c>
      <c r="K9" s="35">
        <f t="shared" ref="K9:K14" si="1">C9+J9</f>
        <v>0</v>
      </c>
    </row>
    <row r="10" spans="1:11" s="42" customFormat="1" ht="12" customHeight="1" x14ac:dyDescent="0.2">
      <c r="A10" s="37" t="s">
        <v>24</v>
      </c>
      <c r="B10" s="38" t="s">
        <v>25</v>
      </c>
      <c r="C10" s="39">
        <f>'[1]KV_9.1.2.ÖNK.mell.'!C10</f>
        <v>0</v>
      </c>
      <c r="D10" s="40"/>
      <c r="E10" s="40"/>
      <c r="F10" s="40"/>
      <c r="G10" s="40"/>
      <c r="H10" s="40"/>
      <c r="I10" s="41"/>
      <c r="J10" s="34">
        <f t="shared" ref="J10:J64" si="2">D10+E10+F10+G10+H10+I10</f>
        <v>0</v>
      </c>
      <c r="K10" s="35">
        <f t="shared" si="1"/>
        <v>0</v>
      </c>
    </row>
    <row r="11" spans="1:11" s="42" customFormat="1" ht="12" customHeight="1" x14ac:dyDescent="0.2">
      <c r="A11" s="37" t="s">
        <v>26</v>
      </c>
      <c r="B11" s="38" t="s">
        <v>27</v>
      </c>
      <c r="C11" s="39">
        <f>'[1]KV_9.1.2.ÖNK.mell.'!C11</f>
        <v>0</v>
      </c>
      <c r="D11" s="40"/>
      <c r="E11" s="40"/>
      <c r="F11" s="40"/>
      <c r="G11" s="40"/>
      <c r="H11" s="40"/>
      <c r="I11" s="41"/>
      <c r="J11" s="34">
        <f t="shared" si="2"/>
        <v>0</v>
      </c>
      <c r="K11" s="35">
        <f t="shared" si="1"/>
        <v>0</v>
      </c>
    </row>
    <row r="12" spans="1:11" s="42" customFormat="1" ht="12" customHeight="1" x14ac:dyDescent="0.2">
      <c r="A12" s="37" t="s">
        <v>28</v>
      </c>
      <c r="B12" s="38" t="s">
        <v>29</v>
      </c>
      <c r="C12" s="39">
        <f>'[1]KV_9.1.2.ÖNK.mell.'!C12</f>
        <v>0</v>
      </c>
      <c r="D12" s="40"/>
      <c r="E12" s="40"/>
      <c r="F12" s="40"/>
      <c r="G12" s="40"/>
      <c r="H12" s="40"/>
      <c r="I12" s="41"/>
      <c r="J12" s="34">
        <f t="shared" si="2"/>
        <v>0</v>
      </c>
      <c r="K12" s="35">
        <f t="shared" si="1"/>
        <v>0</v>
      </c>
    </row>
    <row r="13" spans="1:11" s="42" customFormat="1" ht="12" customHeight="1" x14ac:dyDescent="0.2">
      <c r="A13" s="37" t="s">
        <v>30</v>
      </c>
      <c r="B13" s="38" t="s">
        <v>31</v>
      </c>
      <c r="C13" s="39">
        <f>'[1]KV_9.1.2.ÖNK.mell.'!C13</f>
        <v>0</v>
      </c>
      <c r="D13" s="40"/>
      <c r="E13" s="40"/>
      <c r="F13" s="40"/>
      <c r="G13" s="40"/>
      <c r="H13" s="40"/>
      <c r="I13" s="41"/>
      <c r="J13" s="34">
        <f t="shared" si="2"/>
        <v>0</v>
      </c>
      <c r="K13" s="35">
        <f t="shared" si="1"/>
        <v>0</v>
      </c>
    </row>
    <row r="14" spans="1:11" s="36" customFormat="1" ht="12" customHeight="1" thickBot="1" x14ac:dyDescent="0.25">
      <c r="A14" s="43" t="s">
        <v>32</v>
      </c>
      <c r="B14" s="44" t="s">
        <v>33</v>
      </c>
      <c r="C14" s="39">
        <f>'[1]KV_9.1.2.ÖNK.mell.'!C14</f>
        <v>0</v>
      </c>
      <c r="D14" s="40"/>
      <c r="E14" s="40"/>
      <c r="F14" s="40"/>
      <c r="G14" s="40"/>
      <c r="H14" s="40"/>
      <c r="I14" s="41"/>
      <c r="J14" s="34">
        <f t="shared" si="2"/>
        <v>0</v>
      </c>
      <c r="K14" s="35">
        <f t="shared" si="1"/>
        <v>0</v>
      </c>
    </row>
    <row r="15" spans="1:11" s="36" customFormat="1" ht="12" customHeight="1" thickBot="1" x14ac:dyDescent="0.25">
      <c r="A15" s="24" t="s">
        <v>34</v>
      </c>
      <c r="B15" s="45" t="s">
        <v>35</v>
      </c>
      <c r="C15" s="26">
        <f>'[1]KV_9.1.2.ÖNK.mell.'!C15</f>
        <v>0</v>
      </c>
      <c r="D15" s="26">
        <f t="shared" ref="D15:K15" si="3">+D16+D17+D18+D19+D20</f>
        <v>0</v>
      </c>
      <c r="E15" s="26">
        <f t="shared" si="3"/>
        <v>0</v>
      </c>
      <c r="F15" s="26">
        <f t="shared" si="3"/>
        <v>0</v>
      </c>
      <c r="G15" s="26">
        <f t="shared" si="3"/>
        <v>0</v>
      </c>
      <c r="H15" s="26">
        <f t="shared" si="3"/>
        <v>0</v>
      </c>
      <c r="I15" s="27">
        <f t="shared" si="3"/>
        <v>0</v>
      </c>
      <c r="J15" s="27">
        <f t="shared" si="3"/>
        <v>0</v>
      </c>
      <c r="K15" s="28">
        <f t="shared" si="3"/>
        <v>0</v>
      </c>
    </row>
    <row r="16" spans="1:11" s="36" customFormat="1" ht="12" customHeight="1" x14ac:dyDescent="0.2">
      <c r="A16" s="29" t="s">
        <v>36</v>
      </c>
      <c r="B16" s="30" t="s">
        <v>37</v>
      </c>
      <c r="C16" s="31">
        <f>'[1]KV_9.1.2.ÖNK.mell.'!C16</f>
        <v>0</v>
      </c>
      <c r="D16" s="32"/>
      <c r="E16" s="32"/>
      <c r="F16" s="32"/>
      <c r="G16" s="32"/>
      <c r="H16" s="32"/>
      <c r="I16" s="33"/>
      <c r="J16" s="34">
        <f t="shared" si="2"/>
        <v>0</v>
      </c>
      <c r="K16" s="35">
        <f t="shared" ref="K16:K21" si="4">C16+J16</f>
        <v>0</v>
      </c>
    </row>
    <row r="17" spans="1:11" s="36" customFormat="1" ht="12" customHeight="1" x14ac:dyDescent="0.2">
      <c r="A17" s="37" t="s">
        <v>38</v>
      </c>
      <c r="B17" s="38" t="s">
        <v>39</v>
      </c>
      <c r="C17" s="39">
        <f>'[1]KV_9.1.2.ÖNK.mell.'!C17</f>
        <v>0</v>
      </c>
      <c r="D17" s="40"/>
      <c r="E17" s="40"/>
      <c r="F17" s="40"/>
      <c r="G17" s="40"/>
      <c r="H17" s="40"/>
      <c r="I17" s="41"/>
      <c r="J17" s="46">
        <f t="shared" si="2"/>
        <v>0</v>
      </c>
      <c r="K17" s="47">
        <f t="shared" si="4"/>
        <v>0</v>
      </c>
    </row>
    <row r="18" spans="1:11" s="36" customFormat="1" ht="12" customHeight="1" x14ac:dyDescent="0.2">
      <c r="A18" s="37" t="s">
        <v>40</v>
      </c>
      <c r="B18" s="38" t="s">
        <v>41</v>
      </c>
      <c r="C18" s="39">
        <f>'[1]KV_9.1.2.ÖNK.mell.'!C18</f>
        <v>0</v>
      </c>
      <c r="D18" s="40"/>
      <c r="E18" s="40"/>
      <c r="F18" s="40"/>
      <c r="G18" s="40"/>
      <c r="H18" s="40"/>
      <c r="I18" s="41"/>
      <c r="J18" s="46">
        <f t="shared" si="2"/>
        <v>0</v>
      </c>
      <c r="K18" s="47">
        <f t="shared" si="4"/>
        <v>0</v>
      </c>
    </row>
    <row r="19" spans="1:11" s="36" customFormat="1" ht="12" customHeight="1" x14ac:dyDescent="0.2">
      <c r="A19" s="37" t="s">
        <v>42</v>
      </c>
      <c r="B19" s="38" t="s">
        <v>43</v>
      </c>
      <c r="C19" s="39">
        <f>'[1]KV_9.1.2.ÖNK.mell.'!C19</f>
        <v>0</v>
      </c>
      <c r="D19" s="40"/>
      <c r="E19" s="40"/>
      <c r="F19" s="40"/>
      <c r="G19" s="40"/>
      <c r="H19" s="40"/>
      <c r="I19" s="41"/>
      <c r="J19" s="46">
        <f t="shared" si="2"/>
        <v>0</v>
      </c>
      <c r="K19" s="47">
        <f t="shared" si="4"/>
        <v>0</v>
      </c>
    </row>
    <row r="20" spans="1:11" s="36" customFormat="1" ht="12" customHeight="1" x14ac:dyDescent="0.2">
      <c r="A20" s="37" t="s">
        <v>44</v>
      </c>
      <c r="B20" s="38" t="s">
        <v>45</v>
      </c>
      <c r="C20" s="39">
        <f>'[1]KV_9.1.2.ÖNK.mell.'!C20</f>
        <v>0</v>
      </c>
      <c r="D20" s="40"/>
      <c r="E20" s="40"/>
      <c r="F20" s="40"/>
      <c r="G20" s="40"/>
      <c r="H20" s="40"/>
      <c r="I20" s="41"/>
      <c r="J20" s="46">
        <f t="shared" si="2"/>
        <v>0</v>
      </c>
      <c r="K20" s="47">
        <f t="shared" si="4"/>
        <v>0</v>
      </c>
    </row>
    <row r="21" spans="1:11" s="42" customFormat="1" ht="12" customHeight="1" thickBot="1" x14ac:dyDescent="0.25">
      <c r="A21" s="43" t="s">
        <v>46</v>
      </c>
      <c r="B21" s="44" t="s">
        <v>47</v>
      </c>
      <c r="C21" s="48">
        <f>'[1]KV_9.1.2.ÖNK.mell.'!C21</f>
        <v>0</v>
      </c>
      <c r="D21" s="49"/>
      <c r="E21" s="49"/>
      <c r="F21" s="49"/>
      <c r="G21" s="49"/>
      <c r="H21" s="49"/>
      <c r="I21" s="50"/>
      <c r="J21" s="51">
        <f t="shared" si="2"/>
        <v>0</v>
      </c>
      <c r="K21" s="52">
        <f t="shared" si="4"/>
        <v>0</v>
      </c>
    </row>
    <row r="22" spans="1:11" s="42" customFormat="1" ht="12" customHeight="1" thickBot="1" x14ac:dyDescent="0.25">
      <c r="A22" s="24" t="s">
        <v>48</v>
      </c>
      <c r="B22" s="25" t="s">
        <v>49</v>
      </c>
      <c r="C22" s="26">
        <f>'[1]KV_9.1.2.ÖNK.mell.'!C22</f>
        <v>0</v>
      </c>
      <c r="D22" s="26">
        <f t="shared" ref="D22:K22" si="5">+D23+D24+D25+D26+D27</f>
        <v>0</v>
      </c>
      <c r="E22" s="26">
        <f t="shared" si="5"/>
        <v>0</v>
      </c>
      <c r="F22" s="26">
        <f t="shared" si="5"/>
        <v>0</v>
      </c>
      <c r="G22" s="26">
        <f t="shared" si="5"/>
        <v>0</v>
      </c>
      <c r="H22" s="26">
        <f t="shared" si="5"/>
        <v>0</v>
      </c>
      <c r="I22" s="27">
        <f t="shared" si="5"/>
        <v>0</v>
      </c>
      <c r="J22" s="27">
        <f t="shared" si="5"/>
        <v>0</v>
      </c>
      <c r="K22" s="28">
        <f t="shared" si="5"/>
        <v>0</v>
      </c>
    </row>
    <row r="23" spans="1:11" s="42" customFormat="1" ht="12" customHeight="1" x14ac:dyDescent="0.2">
      <c r="A23" s="29" t="s">
        <v>50</v>
      </c>
      <c r="B23" s="30" t="s">
        <v>51</v>
      </c>
      <c r="C23" s="31">
        <f>'[1]KV_9.1.2.ÖNK.mell.'!C23</f>
        <v>0</v>
      </c>
      <c r="D23" s="32"/>
      <c r="E23" s="32"/>
      <c r="F23" s="32"/>
      <c r="G23" s="32"/>
      <c r="H23" s="32"/>
      <c r="I23" s="33"/>
      <c r="J23" s="34">
        <f t="shared" si="2"/>
        <v>0</v>
      </c>
      <c r="K23" s="35">
        <f t="shared" ref="K23:K28" si="6">C23+J23</f>
        <v>0</v>
      </c>
    </row>
    <row r="24" spans="1:11" s="36" customFormat="1" ht="12" customHeight="1" x14ac:dyDescent="0.2">
      <c r="A24" s="37" t="s">
        <v>52</v>
      </c>
      <c r="B24" s="38" t="s">
        <v>53</v>
      </c>
      <c r="C24" s="39">
        <f>'[1]KV_9.1.2.ÖNK.mell.'!C24</f>
        <v>0</v>
      </c>
      <c r="D24" s="40"/>
      <c r="E24" s="40"/>
      <c r="F24" s="40"/>
      <c r="G24" s="40"/>
      <c r="H24" s="40"/>
      <c r="I24" s="41"/>
      <c r="J24" s="46">
        <f t="shared" si="2"/>
        <v>0</v>
      </c>
      <c r="K24" s="47">
        <f t="shared" si="6"/>
        <v>0</v>
      </c>
    </row>
    <row r="25" spans="1:11" s="42" customFormat="1" ht="12" customHeight="1" x14ac:dyDescent="0.2">
      <c r="A25" s="37" t="s">
        <v>54</v>
      </c>
      <c r="B25" s="38" t="s">
        <v>55</v>
      </c>
      <c r="C25" s="39">
        <f>'[1]KV_9.1.2.ÖNK.mell.'!C25</f>
        <v>0</v>
      </c>
      <c r="D25" s="40"/>
      <c r="E25" s="40"/>
      <c r="F25" s="40"/>
      <c r="G25" s="40"/>
      <c r="H25" s="40"/>
      <c r="I25" s="41"/>
      <c r="J25" s="46">
        <f t="shared" si="2"/>
        <v>0</v>
      </c>
      <c r="K25" s="47">
        <f t="shared" si="6"/>
        <v>0</v>
      </c>
    </row>
    <row r="26" spans="1:11" s="42" customFormat="1" ht="12" customHeight="1" x14ac:dyDescent="0.2">
      <c r="A26" s="37" t="s">
        <v>56</v>
      </c>
      <c r="B26" s="38" t="s">
        <v>57</v>
      </c>
      <c r="C26" s="39">
        <f>'[1]KV_9.1.2.ÖNK.mell.'!C26</f>
        <v>0</v>
      </c>
      <c r="D26" s="40"/>
      <c r="E26" s="40"/>
      <c r="F26" s="40"/>
      <c r="G26" s="40"/>
      <c r="H26" s="40"/>
      <c r="I26" s="41"/>
      <c r="J26" s="46">
        <f t="shared" si="2"/>
        <v>0</v>
      </c>
      <c r="K26" s="47">
        <f t="shared" si="6"/>
        <v>0</v>
      </c>
    </row>
    <row r="27" spans="1:11" s="42" customFormat="1" ht="12" customHeight="1" x14ac:dyDescent="0.2">
      <c r="A27" s="37" t="s">
        <v>58</v>
      </c>
      <c r="B27" s="38" t="s">
        <v>59</v>
      </c>
      <c r="C27" s="39">
        <f>'[1]KV_9.1.2.ÖNK.mell.'!C27</f>
        <v>0</v>
      </c>
      <c r="D27" s="40"/>
      <c r="E27" s="40"/>
      <c r="F27" s="40"/>
      <c r="G27" s="40"/>
      <c r="H27" s="40"/>
      <c r="I27" s="41"/>
      <c r="J27" s="46">
        <f t="shared" si="2"/>
        <v>0</v>
      </c>
      <c r="K27" s="47">
        <f t="shared" si="6"/>
        <v>0</v>
      </c>
    </row>
    <row r="28" spans="1:11" s="42" customFormat="1" ht="12" customHeight="1" thickBot="1" x14ac:dyDescent="0.25">
      <c r="A28" s="43" t="s">
        <v>60</v>
      </c>
      <c r="B28" s="44" t="s">
        <v>61</v>
      </c>
      <c r="C28" s="48">
        <f>'[1]KV_9.1.2.ÖNK.mell.'!C28</f>
        <v>0</v>
      </c>
      <c r="D28" s="49"/>
      <c r="E28" s="49"/>
      <c r="F28" s="49"/>
      <c r="G28" s="49"/>
      <c r="H28" s="49"/>
      <c r="I28" s="50"/>
      <c r="J28" s="51">
        <f t="shared" si="2"/>
        <v>0</v>
      </c>
      <c r="K28" s="52">
        <f t="shared" si="6"/>
        <v>0</v>
      </c>
    </row>
    <row r="29" spans="1:11" s="42" customFormat="1" ht="12" customHeight="1" thickBot="1" x14ac:dyDescent="0.25">
      <c r="A29" s="24" t="s">
        <v>62</v>
      </c>
      <c r="B29" s="25" t="s">
        <v>63</v>
      </c>
      <c r="C29" s="53">
        <f>'[1]KV_9.1.2.ÖNK.mell.'!C29</f>
        <v>0</v>
      </c>
      <c r="D29" s="53">
        <f t="shared" ref="D29:K29" si="7">+D30+D31+D32+D33+D34+D35+D36</f>
        <v>0</v>
      </c>
      <c r="E29" s="53">
        <f t="shared" si="7"/>
        <v>0</v>
      </c>
      <c r="F29" s="53">
        <f t="shared" si="7"/>
        <v>0</v>
      </c>
      <c r="G29" s="53">
        <f t="shared" si="7"/>
        <v>0</v>
      </c>
      <c r="H29" s="53">
        <f t="shared" si="7"/>
        <v>0</v>
      </c>
      <c r="I29" s="53">
        <f t="shared" si="7"/>
        <v>0</v>
      </c>
      <c r="J29" s="53">
        <f t="shared" si="7"/>
        <v>0</v>
      </c>
      <c r="K29" s="54">
        <f t="shared" si="7"/>
        <v>0</v>
      </c>
    </row>
    <row r="30" spans="1:11" s="42" customFormat="1" ht="12" customHeight="1" x14ac:dyDescent="0.2">
      <c r="A30" s="29" t="s">
        <v>64</v>
      </c>
      <c r="B30" s="30" t="str">
        <f>'[1]RM_1.1.sz.mell.'!B33</f>
        <v>Építményadó</v>
      </c>
      <c r="C30" s="34">
        <f>'[1]KV_9.1.2.ÖNK.mell.'!C30</f>
        <v>0</v>
      </c>
      <c r="D30" s="33"/>
      <c r="E30" s="33"/>
      <c r="F30" s="33"/>
      <c r="G30" s="33"/>
      <c r="H30" s="33"/>
      <c r="I30" s="33"/>
      <c r="J30" s="34">
        <f t="shared" si="2"/>
        <v>0</v>
      </c>
      <c r="K30" s="35">
        <f t="shared" ref="K30:K36" si="8">C30+J30</f>
        <v>0</v>
      </c>
    </row>
    <row r="31" spans="1:11" s="42" customFormat="1" ht="12" customHeight="1" x14ac:dyDescent="0.2">
      <c r="A31" s="37" t="s">
        <v>65</v>
      </c>
      <c r="B31" s="30" t="str">
        <f>'[1]RM_1.1.sz.mell.'!B34</f>
        <v>Idegenforgalmi adó</v>
      </c>
      <c r="C31" s="46">
        <f>'[1]KV_9.1.2.ÖNK.mell.'!C31</f>
        <v>0</v>
      </c>
      <c r="D31" s="41"/>
      <c r="E31" s="41"/>
      <c r="F31" s="41"/>
      <c r="G31" s="41"/>
      <c r="H31" s="41"/>
      <c r="I31" s="41"/>
      <c r="J31" s="46">
        <f t="shared" si="2"/>
        <v>0</v>
      </c>
      <c r="K31" s="47">
        <f t="shared" si="8"/>
        <v>0</v>
      </c>
    </row>
    <row r="32" spans="1:11" s="42" customFormat="1" ht="12" customHeight="1" x14ac:dyDescent="0.2">
      <c r="A32" s="37" t="s">
        <v>66</v>
      </c>
      <c r="B32" s="30" t="str">
        <f>'[1]RM_1.1.sz.mell.'!B35</f>
        <v>Iparűzési adó</v>
      </c>
      <c r="C32" s="46">
        <f>'[1]KV_9.1.2.ÖNK.mell.'!C32</f>
        <v>0</v>
      </c>
      <c r="D32" s="41"/>
      <c r="E32" s="41"/>
      <c r="F32" s="41"/>
      <c r="G32" s="41"/>
      <c r="H32" s="41"/>
      <c r="I32" s="41"/>
      <c r="J32" s="46">
        <f t="shared" si="2"/>
        <v>0</v>
      </c>
      <c r="K32" s="47">
        <f t="shared" si="8"/>
        <v>0</v>
      </c>
    </row>
    <row r="33" spans="1:11" s="42" customFormat="1" ht="12" customHeight="1" x14ac:dyDescent="0.2">
      <c r="A33" s="37" t="s">
        <v>67</v>
      </c>
      <c r="B33" s="30" t="str">
        <f>'[1]RM_1.1.sz.mell.'!B36</f>
        <v xml:space="preserve">Talajterhelési díj </v>
      </c>
      <c r="C33" s="46">
        <f>'[1]KV_9.1.2.ÖNK.mell.'!C33</f>
        <v>0</v>
      </c>
      <c r="D33" s="41"/>
      <c r="E33" s="41"/>
      <c r="F33" s="41"/>
      <c r="G33" s="41"/>
      <c r="H33" s="41"/>
      <c r="I33" s="41"/>
      <c r="J33" s="46">
        <f t="shared" si="2"/>
        <v>0</v>
      </c>
      <c r="K33" s="47">
        <f t="shared" si="8"/>
        <v>0</v>
      </c>
    </row>
    <row r="34" spans="1:11" s="42" customFormat="1" ht="12" customHeight="1" x14ac:dyDescent="0.2">
      <c r="A34" s="37" t="s">
        <v>68</v>
      </c>
      <c r="B34" s="30" t="str">
        <f>'[1]RM_1.1.sz.mell.'!B37</f>
        <v>Kommunális adó</v>
      </c>
      <c r="C34" s="46">
        <f>'[1]KV_9.1.2.ÖNK.mell.'!C34</f>
        <v>0</v>
      </c>
      <c r="D34" s="41"/>
      <c r="E34" s="41"/>
      <c r="F34" s="41"/>
      <c r="G34" s="41"/>
      <c r="H34" s="41"/>
      <c r="I34" s="41"/>
      <c r="J34" s="46">
        <f t="shared" si="2"/>
        <v>0</v>
      </c>
      <c r="K34" s="47">
        <f t="shared" si="8"/>
        <v>0</v>
      </c>
    </row>
    <row r="35" spans="1:11" s="42" customFormat="1" ht="12" customHeight="1" x14ac:dyDescent="0.2">
      <c r="A35" s="37" t="s">
        <v>69</v>
      </c>
      <c r="B35" s="30" t="str">
        <f>'[1]RM_1.1.sz.mell.'!B38</f>
        <v>Egyéb közhatalmi bevételek:pótlék</v>
      </c>
      <c r="C35" s="46">
        <f>'[1]KV_9.1.2.ÖNK.mell.'!C35</f>
        <v>0</v>
      </c>
      <c r="D35" s="41"/>
      <c r="E35" s="41"/>
      <c r="F35" s="41"/>
      <c r="G35" s="41"/>
      <c r="H35" s="41"/>
      <c r="I35" s="41"/>
      <c r="J35" s="46">
        <f t="shared" si="2"/>
        <v>0</v>
      </c>
      <c r="K35" s="47">
        <f t="shared" si="8"/>
        <v>0</v>
      </c>
    </row>
    <row r="36" spans="1:11" s="42" customFormat="1" ht="12" customHeight="1" thickBot="1" x14ac:dyDescent="0.25">
      <c r="A36" s="43" t="s">
        <v>70</v>
      </c>
      <c r="B36" s="30" t="str">
        <f>'[1]RM_1.1.sz.mell.'!B39</f>
        <v>Gépjármúadó</v>
      </c>
      <c r="C36" s="51">
        <f>'[1]KV_9.1.2.ÖNK.mell.'!C36</f>
        <v>0</v>
      </c>
      <c r="D36" s="50"/>
      <c r="E36" s="50"/>
      <c r="F36" s="50"/>
      <c r="G36" s="50"/>
      <c r="H36" s="50"/>
      <c r="I36" s="50"/>
      <c r="J36" s="51">
        <f t="shared" si="2"/>
        <v>0</v>
      </c>
      <c r="K36" s="52">
        <f t="shared" si="8"/>
        <v>0</v>
      </c>
    </row>
    <row r="37" spans="1:11" s="42" customFormat="1" ht="12" customHeight="1" thickBot="1" x14ac:dyDescent="0.25">
      <c r="A37" s="24" t="s">
        <v>71</v>
      </c>
      <c r="B37" s="25" t="s">
        <v>72</v>
      </c>
      <c r="C37" s="26">
        <f>'[1]KV_9.1.2.ÖNK.mell.'!C37</f>
        <v>0</v>
      </c>
      <c r="D37" s="26">
        <f t="shared" ref="D37:K37" si="9">SUM(D38:D48)</f>
        <v>0</v>
      </c>
      <c r="E37" s="26">
        <f t="shared" si="9"/>
        <v>0</v>
      </c>
      <c r="F37" s="26">
        <f t="shared" si="9"/>
        <v>0</v>
      </c>
      <c r="G37" s="26">
        <f t="shared" si="9"/>
        <v>0</v>
      </c>
      <c r="H37" s="26">
        <f t="shared" si="9"/>
        <v>0</v>
      </c>
      <c r="I37" s="27">
        <f t="shared" si="9"/>
        <v>0</v>
      </c>
      <c r="J37" s="27">
        <f t="shared" si="9"/>
        <v>0</v>
      </c>
      <c r="K37" s="28">
        <f t="shared" si="9"/>
        <v>0</v>
      </c>
    </row>
    <row r="38" spans="1:11" s="42" customFormat="1" ht="12" customHeight="1" x14ac:dyDescent="0.2">
      <c r="A38" s="29" t="s">
        <v>73</v>
      </c>
      <c r="B38" s="30" t="s">
        <v>74</v>
      </c>
      <c r="C38" s="31">
        <f>'[1]KV_9.1.2.ÖNK.mell.'!C38</f>
        <v>0</v>
      </c>
      <c r="D38" s="32"/>
      <c r="E38" s="32"/>
      <c r="F38" s="32"/>
      <c r="G38" s="32"/>
      <c r="H38" s="32"/>
      <c r="I38" s="33"/>
      <c r="J38" s="34">
        <f t="shared" si="2"/>
        <v>0</v>
      </c>
      <c r="K38" s="35">
        <f t="shared" ref="K38:K48" si="10">C38+J38</f>
        <v>0</v>
      </c>
    </row>
    <row r="39" spans="1:11" s="42" customFormat="1" ht="12" customHeight="1" x14ac:dyDescent="0.2">
      <c r="A39" s="37" t="s">
        <v>75</v>
      </c>
      <c r="B39" s="38" t="s">
        <v>76</v>
      </c>
      <c r="C39" s="39">
        <f>'[1]KV_9.1.2.ÖNK.mell.'!C39</f>
        <v>0</v>
      </c>
      <c r="D39" s="40"/>
      <c r="E39" s="40"/>
      <c r="F39" s="40"/>
      <c r="G39" s="40"/>
      <c r="H39" s="40"/>
      <c r="I39" s="41"/>
      <c r="J39" s="46">
        <f t="shared" si="2"/>
        <v>0</v>
      </c>
      <c r="K39" s="47">
        <f t="shared" si="10"/>
        <v>0</v>
      </c>
    </row>
    <row r="40" spans="1:11" s="42" customFormat="1" ht="12" customHeight="1" x14ac:dyDescent="0.2">
      <c r="A40" s="37" t="s">
        <v>77</v>
      </c>
      <c r="B40" s="38" t="s">
        <v>78</v>
      </c>
      <c r="C40" s="39">
        <f>'[1]KV_9.1.2.ÖNK.mell.'!C40</f>
        <v>0</v>
      </c>
      <c r="D40" s="40"/>
      <c r="E40" s="40"/>
      <c r="F40" s="40"/>
      <c r="G40" s="40"/>
      <c r="H40" s="40"/>
      <c r="I40" s="41"/>
      <c r="J40" s="46">
        <f t="shared" si="2"/>
        <v>0</v>
      </c>
      <c r="K40" s="47">
        <f t="shared" si="10"/>
        <v>0</v>
      </c>
    </row>
    <row r="41" spans="1:11" s="42" customFormat="1" ht="12" customHeight="1" x14ac:dyDescent="0.2">
      <c r="A41" s="37" t="s">
        <v>79</v>
      </c>
      <c r="B41" s="38" t="s">
        <v>80</v>
      </c>
      <c r="C41" s="39">
        <f>'[1]KV_9.1.2.ÖNK.mell.'!C41</f>
        <v>0</v>
      </c>
      <c r="D41" s="40"/>
      <c r="E41" s="40"/>
      <c r="F41" s="40"/>
      <c r="G41" s="40"/>
      <c r="H41" s="40"/>
      <c r="I41" s="41"/>
      <c r="J41" s="46">
        <f t="shared" si="2"/>
        <v>0</v>
      </c>
      <c r="K41" s="47">
        <f t="shared" si="10"/>
        <v>0</v>
      </c>
    </row>
    <row r="42" spans="1:11" s="42" customFormat="1" ht="12" customHeight="1" x14ac:dyDescent="0.2">
      <c r="A42" s="37" t="s">
        <v>81</v>
      </c>
      <c r="B42" s="38" t="s">
        <v>82</v>
      </c>
      <c r="C42" s="39">
        <f>'[1]KV_9.1.2.ÖNK.mell.'!C42</f>
        <v>0</v>
      </c>
      <c r="D42" s="40"/>
      <c r="E42" s="40"/>
      <c r="F42" s="40"/>
      <c r="G42" s="40"/>
      <c r="H42" s="40"/>
      <c r="I42" s="41"/>
      <c r="J42" s="46">
        <f t="shared" si="2"/>
        <v>0</v>
      </c>
      <c r="K42" s="47">
        <f t="shared" si="10"/>
        <v>0</v>
      </c>
    </row>
    <row r="43" spans="1:11" s="42" customFormat="1" ht="12" customHeight="1" x14ac:dyDescent="0.2">
      <c r="A43" s="37" t="s">
        <v>83</v>
      </c>
      <c r="B43" s="38" t="s">
        <v>84</v>
      </c>
      <c r="C43" s="39">
        <f>'[1]KV_9.1.2.ÖNK.mell.'!C43</f>
        <v>0</v>
      </c>
      <c r="D43" s="40"/>
      <c r="E43" s="40"/>
      <c r="F43" s="40"/>
      <c r="G43" s="40"/>
      <c r="H43" s="40"/>
      <c r="I43" s="41"/>
      <c r="J43" s="46">
        <f t="shared" si="2"/>
        <v>0</v>
      </c>
      <c r="K43" s="47">
        <f t="shared" si="10"/>
        <v>0</v>
      </c>
    </row>
    <row r="44" spans="1:11" s="42" customFormat="1" ht="12" customHeight="1" x14ac:dyDescent="0.2">
      <c r="A44" s="37" t="s">
        <v>85</v>
      </c>
      <c r="B44" s="38" t="s">
        <v>86</v>
      </c>
      <c r="C44" s="39">
        <f>'[1]KV_9.1.2.ÖNK.mell.'!C44</f>
        <v>0</v>
      </c>
      <c r="D44" s="40"/>
      <c r="E44" s="40"/>
      <c r="F44" s="40"/>
      <c r="G44" s="40"/>
      <c r="H44" s="40"/>
      <c r="I44" s="41"/>
      <c r="J44" s="46">
        <f t="shared" si="2"/>
        <v>0</v>
      </c>
      <c r="K44" s="47">
        <f t="shared" si="10"/>
        <v>0</v>
      </c>
    </row>
    <row r="45" spans="1:11" s="42" customFormat="1" ht="12" customHeight="1" x14ac:dyDescent="0.2">
      <c r="A45" s="37" t="s">
        <v>87</v>
      </c>
      <c r="B45" s="38" t="s">
        <v>88</v>
      </c>
      <c r="C45" s="39">
        <f>'[1]KV_9.1.2.ÖNK.mell.'!C45</f>
        <v>0</v>
      </c>
      <c r="D45" s="40"/>
      <c r="E45" s="40"/>
      <c r="F45" s="40"/>
      <c r="G45" s="40"/>
      <c r="H45" s="40"/>
      <c r="I45" s="41"/>
      <c r="J45" s="46">
        <f t="shared" si="2"/>
        <v>0</v>
      </c>
      <c r="K45" s="47">
        <f t="shared" si="10"/>
        <v>0</v>
      </c>
    </row>
    <row r="46" spans="1:11" s="42" customFormat="1" ht="12" customHeight="1" x14ac:dyDescent="0.2">
      <c r="A46" s="37" t="s">
        <v>89</v>
      </c>
      <c r="B46" s="38" t="s">
        <v>90</v>
      </c>
      <c r="C46" s="55">
        <f>'[1]KV_9.1.2.ÖNK.mell.'!C46</f>
        <v>0</v>
      </c>
      <c r="D46" s="56"/>
      <c r="E46" s="56"/>
      <c r="F46" s="56"/>
      <c r="G46" s="56"/>
      <c r="H46" s="56"/>
      <c r="I46" s="57"/>
      <c r="J46" s="58">
        <f t="shared" si="2"/>
        <v>0</v>
      </c>
      <c r="K46" s="59">
        <f t="shared" si="10"/>
        <v>0</v>
      </c>
    </row>
    <row r="47" spans="1:11" s="42" customFormat="1" ht="12" customHeight="1" x14ac:dyDescent="0.2">
      <c r="A47" s="43" t="s">
        <v>91</v>
      </c>
      <c r="B47" s="44" t="s">
        <v>92</v>
      </c>
      <c r="C47" s="60">
        <f>'[1]KV_9.1.2.ÖNK.mell.'!C47</f>
        <v>0</v>
      </c>
      <c r="D47" s="61"/>
      <c r="E47" s="61"/>
      <c r="F47" s="61"/>
      <c r="G47" s="61"/>
      <c r="H47" s="61"/>
      <c r="I47" s="62"/>
      <c r="J47" s="63">
        <f t="shared" si="2"/>
        <v>0</v>
      </c>
      <c r="K47" s="64">
        <f t="shared" si="10"/>
        <v>0</v>
      </c>
    </row>
    <row r="48" spans="1:11" s="42" customFormat="1" ht="12" customHeight="1" thickBot="1" x14ac:dyDescent="0.25">
      <c r="A48" s="43" t="s">
        <v>93</v>
      </c>
      <c r="B48" s="44" t="s">
        <v>94</v>
      </c>
      <c r="C48" s="60">
        <f>'[1]KV_9.1.2.ÖNK.mell.'!C48</f>
        <v>0</v>
      </c>
      <c r="D48" s="61"/>
      <c r="E48" s="61"/>
      <c r="F48" s="61"/>
      <c r="G48" s="61"/>
      <c r="H48" s="61"/>
      <c r="I48" s="62"/>
      <c r="J48" s="63">
        <f t="shared" si="2"/>
        <v>0</v>
      </c>
      <c r="K48" s="64">
        <f t="shared" si="10"/>
        <v>0</v>
      </c>
    </row>
    <row r="49" spans="1:11" s="42" customFormat="1" ht="12" customHeight="1" thickBot="1" x14ac:dyDescent="0.25">
      <c r="A49" s="24" t="s">
        <v>95</v>
      </c>
      <c r="B49" s="25" t="s">
        <v>96</v>
      </c>
      <c r="C49" s="26">
        <f>'[1]KV_9.1.2.ÖNK.mell.'!C49</f>
        <v>0</v>
      </c>
      <c r="D49" s="26">
        <f t="shared" ref="D49:K49" si="11">SUM(D50:D54)</f>
        <v>0</v>
      </c>
      <c r="E49" s="26">
        <f t="shared" si="11"/>
        <v>0</v>
      </c>
      <c r="F49" s="26">
        <f t="shared" si="11"/>
        <v>0</v>
      </c>
      <c r="G49" s="26">
        <f t="shared" si="11"/>
        <v>0</v>
      </c>
      <c r="H49" s="26">
        <f t="shared" si="11"/>
        <v>0</v>
      </c>
      <c r="I49" s="27">
        <f t="shared" si="11"/>
        <v>0</v>
      </c>
      <c r="J49" s="27">
        <f t="shared" si="11"/>
        <v>0</v>
      </c>
      <c r="K49" s="28">
        <f t="shared" si="11"/>
        <v>0</v>
      </c>
    </row>
    <row r="50" spans="1:11" s="42" customFormat="1" ht="12" customHeight="1" x14ac:dyDescent="0.2">
      <c r="A50" s="29" t="s">
        <v>97</v>
      </c>
      <c r="B50" s="30" t="s">
        <v>98</v>
      </c>
      <c r="C50" s="65">
        <f>'[1]KV_9.1.2.ÖNK.mell.'!C50</f>
        <v>0</v>
      </c>
      <c r="D50" s="66"/>
      <c r="E50" s="66"/>
      <c r="F50" s="66"/>
      <c r="G50" s="66"/>
      <c r="H50" s="66"/>
      <c r="I50" s="67"/>
      <c r="J50" s="68">
        <f t="shared" si="2"/>
        <v>0</v>
      </c>
      <c r="K50" s="69">
        <f>C50+J50</f>
        <v>0</v>
      </c>
    </row>
    <row r="51" spans="1:11" s="42" customFormat="1" ht="12" customHeight="1" x14ac:dyDescent="0.2">
      <c r="A51" s="37" t="s">
        <v>99</v>
      </c>
      <c r="B51" s="38" t="s">
        <v>100</v>
      </c>
      <c r="C51" s="55">
        <f>'[1]KV_9.1.2.ÖNK.mell.'!C51</f>
        <v>0</v>
      </c>
      <c r="D51" s="56"/>
      <c r="E51" s="56"/>
      <c r="F51" s="56"/>
      <c r="G51" s="56"/>
      <c r="H51" s="56"/>
      <c r="I51" s="57"/>
      <c r="J51" s="58">
        <f t="shared" si="2"/>
        <v>0</v>
      </c>
      <c r="K51" s="59">
        <f>C51+J51</f>
        <v>0</v>
      </c>
    </row>
    <row r="52" spans="1:11" s="42" customFormat="1" ht="12" customHeight="1" x14ac:dyDescent="0.2">
      <c r="A52" s="37" t="s">
        <v>101</v>
      </c>
      <c r="B52" s="38" t="s">
        <v>102</v>
      </c>
      <c r="C52" s="55">
        <f>'[1]KV_9.1.2.ÖNK.mell.'!C52</f>
        <v>0</v>
      </c>
      <c r="D52" s="56"/>
      <c r="E52" s="56"/>
      <c r="F52" s="56"/>
      <c r="G52" s="56"/>
      <c r="H52" s="56"/>
      <c r="I52" s="57"/>
      <c r="J52" s="58">
        <f t="shared" si="2"/>
        <v>0</v>
      </c>
      <c r="K52" s="59">
        <f>C52+J52</f>
        <v>0</v>
      </c>
    </row>
    <row r="53" spans="1:11" s="42" customFormat="1" ht="12" customHeight="1" x14ac:dyDescent="0.2">
      <c r="A53" s="37" t="s">
        <v>103</v>
      </c>
      <c r="B53" s="38" t="s">
        <v>104</v>
      </c>
      <c r="C53" s="55">
        <f>'[1]KV_9.1.2.ÖNK.mell.'!C53</f>
        <v>0</v>
      </c>
      <c r="D53" s="56"/>
      <c r="E53" s="56"/>
      <c r="F53" s="56"/>
      <c r="G53" s="56"/>
      <c r="H53" s="56"/>
      <c r="I53" s="57"/>
      <c r="J53" s="58">
        <f t="shared" si="2"/>
        <v>0</v>
      </c>
      <c r="K53" s="59">
        <f>C53+J53</f>
        <v>0</v>
      </c>
    </row>
    <row r="54" spans="1:11" s="42" customFormat="1" ht="12" customHeight="1" thickBot="1" x14ac:dyDescent="0.25">
      <c r="A54" s="70" t="s">
        <v>105</v>
      </c>
      <c r="B54" s="71" t="s">
        <v>106</v>
      </c>
      <c r="C54" s="72">
        <f>'[1]KV_9.1.2.ÖNK.mell.'!C54</f>
        <v>0</v>
      </c>
      <c r="D54" s="73"/>
      <c r="E54" s="73"/>
      <c r="F54" s="73"/>
      <c r="G54" s="73"/>
      <c r="H54" s="73"/>
      <c r="I54" s="74"/>
      <c r="J54" s="75">
        <f t="shared" si="2"/>
        <v>0</v>
      </c>
      <c r="K54" s="76">
        <f>C54+J54</f>
        <v>0</v>
      </c>
    </row>
    <row r="55" spans="1:11" s="42" customFormat="1" ht="12" customHeight="1" thickBot="1" x14ac:dyDescent="0.25">
      <c r="A55" s="24" t="s">
        <v>107</v>
      </c>
      <c r="B55" s="25" t="s">
        <v>108</v>
      </c>
      <c r="C55" s="26">
        <f>'[1]KV_9.1.2.ÖNK.mell.'!C55</f>
        <v>0</v>
      </c>
      <c r="D55" s="26">
        <f t="shared" ref="D55:K55" si="12">SUM(D56:D58)</f>
        <v>0</v>
      </c>
      <c r="E55" s="26">
        <f t="shared" si="12"/>
        <v>0</v>
      </c>
      <c r="F55" s="26">
        <f t="shared" si="12"/>
        <v>0</v>
      </c>
      <c r="G55" s="26">
        <f t="shared" si="12"/>
        <v>0</v>
      </c>
      <c r="H55" s="26">
        <f t="shared" si="12"/>
        <v>0</v>
      </c>
      <c r="I55" s="27">
        <f t="shared" si="12"/>
        <v>0</v>
      </c>
      <c r="J55" s="27">
        <f t="shared" si="12"/>
        <v>0</v>
      </c>
      <c r="K55" s="28">
        <f t="shared" si="12"/>
        <v>0</v>
      </c>
    </row>
    <row r="56" spans="1:11" s="42" customFormat="1" ht="12" customHeight="1" x14ac:dyDescent="0.2">
      <c r="A56" s="29" t="s">
        <v>109</v>
      </c>
      <c r="B56" s="30" t="s">
        <v>110</v>
      </c>
      <c r="C56" s="31">
        <f>'[1]KV_9.1.2.ÖNK.mell.'!C56</f>
        <v>0</v>
      </c>
      <c r="D56" s="32"/>
      <c r="E56" s="32"/>
      <c r="F56" s="32"/>
      <c r="G56" s="32"/>
      <c r="H56" s="32"/>
      <c r="I56" s="33"/>
      <c r="J56" s="34">
        <f t="shared" si="2"/>
        <v>0</v>
      </c>
      <c r="K56" s="35">
        <f>C56+J56</f>
        <v>0</v>
      </c>
    </row>
    <row r="57" spans="1:11" s="42" customFormat="1" ht="12" customHeight="1" x14ac:dyDescent="0.2">
      <c r="A57" s="37" t="s">
        <v>111</v>
      </c>
      <c r="B57" s="38" t="s">
        <v>112</v>
      </c>
      <c r="C57" s="39">
        <f>'[1]KV_9.1.2.ÖNK.mell.'!C57</f>
        <v>0</v>
      </c>
      <c r="D57" s="40"/>
      <c r="E57" s="40"/>
      <c r="F57" s="40"/>
      <c r="G57" s="40"/>
      <c r="H57" s="40"/>
      <c r="I57" s="41"/>
      <c r="J57" s="46">
        <f t="shared" si="2"/>
        <v>0</v>
      </c>
      <c r="K57" s="47">
        <f>C57+J57</f>
        <v>0</v>
      </c>
    </row>
    <row r="58" spans="1:11" s="42" customFormat="1" ht="12" customHeight="1" x14ac:dyDescent="0.2">
      <c r="A58" s="37" t="s">
        <v>113</v>
      </c>
      <c r="B58" s="38" t="s">
        <v>114</v>
      </c>
      <c r="C58" s="39">
        <f>'[1]KV_9.1.2.ÖNK.mell.'!C58</f>
        <v>0</v>
      </c>
      <c r="D58" s="40"/>
      <c r="E58" s="40"/>
      <c r="F58" s="40"/>
      <c r="G58" s="40"/>
      <c r="H58" s="40"/>
      <c r="I58" s="41"/>
      <c r="J58" s="46">
        <f t="shared" si="2"/>
        <v>0</v>
      </c>
      <c r="K58" s="47">
        <f>C58+J58</f>
        <v>0</v>
      </c>
    </row>
    <row r="59" spans="1:11" s="42" customFormat="1" ht="12" customHeight="1" thickBot="1" x14ac:dyDescent="0.25">
      <c r="A59" s="43" t="s">
        <v>115</v>
      </c>
      <c r="B59" s="44" t="s">
        <v>116</v>
      </c>
      <c r="C59" s="48">
        <f>'[1]KV_9.1.2.ÖNK.mell.'!C59</f>
        <v>0</v>
      </c>
      <c r="D59" s="49"/>
      <c r="E59" s="49"/>
      <c r="F59" s="49"/>
      <c r="G59" s="49"/>
      <c r="H59" s="49"/>
      <c r="I59" s="50"/>
      <c r="J59" s="51">
        <f t="shared" si="2"/>
        <v>0</v>
      </c>
      <c r="K59" s="52">
        <f>C59+J59</f>
        <v>0</v>
      </c>
    </row>
    <row r="60" spans="1:11" s="42" customFormat="1" ht="12" customHeight="1" thickBot="1" x14ac:dyDescent="0.25">
      <c r="A60" s="24" t="s">
        <v>117</v>
      </c>
      <c r="B60" s="45" t="s">
        <v>118</v>
      </c>
      <c r="C60" s="26">
        <f>'[1]KV_9.1.2.ÖNK.mell.'!C60</f>
        <v>0</v>
      </c>
      <c r="D60" s="26">
        <f t="shared" ref="D60:K60" si="13">SUM(D61:D63)</f>
        <v>0</v>
      </c>
      <c r="E60" s="26">
        <f t="shared" si="13"/>
        <v>0</v>
      </c>
      <c r="F60" s="26">
        <f t="shared" si="13"/>
        <v>0</v>
      </c>
      <c r="G60" s="26">
        <f t="shared" si="13"/>
        <v>0</v>
      </c>
      <c r="H60" s="26">
        <f t="shared" si="13"/>
        <v>0</v>
      </c>
      <c r="I60" s="27">
        <f t="shared" si="13"/>
        <v>0</v>
      </c>
      <c r="J60" s="27">
        <f t="shared" si="13"/>
        <v>0</v>
      </c>
      <c r="K60" s="28">
        <f t="shared" si="13"/>
        <v>0</v>
      </c>
    </row>
    <row r="61" spans="1:11" s="42" customFormat="1" ht="12" customHeight="1" x14ac:dyDescent="0.2">
      <c r="A61" s="29" t="s">
        <v>119</v>
      </c>
      <c r="B61" s="30" t="s">
        <v>120</v>
      </c>
      <c r="C61" s="55">
        <f>'[1]KV_9.1.2.ÖNK.mell.'!C61</f>
        <v>0</v>
      </c>
      <c r="D61" s="56"/>
      <c r="E61" s="56"/>
      <c r="F61" s="56"/>
      <c r="G61" s="56"/>
      <c r="H61" s="56"/>
      <c r="I61" s="57"/>
      <c r="J61" s="58">
        <f t="shared" si="2"/>
        <v>0</v>
      </c>
      <c r="K61" s="59">
        <f>C61+J61</f>
        <v>0</v>
      </c>
    </row>
    <row r="62" spans="1:11" s="42" customFormat="1" ht="12" customHeight="1" x14ac:dyDescent="0.2">
      <c r="A62" s="37" t="s">
        <v>121</v>
      </c>
      <c r="B62" s="38" t="s">
        <v>122</v>
      </c>
      <c r="C62" s="55">
        <f>'[1]KV_9.1.2.ÖNK.mell.'!C62</f>
        <v>0</v>
      </c>
      <c r="D62" s="56"/>
      <c r="E62" s="56"/>
      <c r="F62" s="56"/>
      <c r="G62" s="56"/>
      <c r="H62" s="56"/>
      <c r="I62" s="57"/>
      <c r="J62" s="58">
        <f t="shared" si="2"/>
        <v>0</v>
      </c>
      <c r="K62" s="59">
        <f>C62+J62</f>
        <v>0</v>
      </c>
    </row>
    <row r="63" spans="1:11" s="42" customFormat="1" ht="12" customHeight="1" x14ac:dyDescent="0.2">
      <c r="A63" s="37" t="s">
        <v>123</v>
      </c>
      <c r="B63" s="38" t="s">
        <v>124</v>
      </c>
      <c r="C63" s="55">
        <f>'[1]KV_9.1.2.ÖNK.mell.'!C63</f>
        <v>0</v>
      </c>
      <c r="D63" s="56"/>
      <c r="E63" s="56"/>
      <c r="F63" s="56"/>
      <c r="G63" s="56"/>
      <c r="H63" s="56"/>
      <c r="I63" s="57"/>
      <c r="J63" s="58">
        <f t="shared" si="2"/>
        <v>0</v>
      </c>
      <c r="K63" s="59">
        <f>C63+J63</f>
        <v>0</v>
      </c>
    </row>
    <row r="64" spans="1:11" s="42" customFormat="1" ht="12" customHeight="1" thickBot="1" x14ac:dyDescent="0.25">
      <c r="A64" s="43" t="s">
        <v>125</v>
      </c>
      <c r="B64" s="44" t="s">
        <v>126</v>
      </c>
      <c r="C64" s="55">
        <f>'[1]KV_9.1.2.ÖNK.mell.'!C64</f>
        <v>0</v>
      </c>
      <c r="D64" s="56"/>
      <c r="E64" s="56"/>
      <c r="F64" s="56"/>
      <c r="G64" s="56"/>
      <c r="H64" s="56"/>
      <c r="I64" s="57"/>
      <c r="J64" s="58">
        <f t="shared" si="2"/>
        <v>0</v>
      </c>
      <c r="K64" s="59">
        <f>C64+J64</f>
        <v>0</v>
      </c>
    </row>
    <row r="65" spans="1:11" s="42" customFormat="1" ht="12" customHeight="1" thickBot="1" x14ac:dyDescent="0.25">
      <c r="A65" s="24" t="s">
        <v>127</v>
      </c>
      <c r="B65" s="25" t="s">
        <v>128</v>
      </c>
      <c r="C65" s="77">
        <f>'[1]KV_9.1.2.ÖNK.mell.'!C65</f>
        <v>0</v>
      </c>
      <c r="D65" s="77">
        <f t="shared" ref="D65:K65" si="14">+D8+D15+D22+D29+D37+D49+D55+D60</f>
        <v>0</v>
      </c>
      <c r="E65" s="77">
        <f t="shared" si="14"/>
        <v>0</v>
      </c>
      <c r="F65" s="77">
        <f t="shared" si="14"/>
        <v>0</v>
      </c>
      <c r="G65" s="77">
        <f t="shared" si="14"/>
        <v>0</v>
      </c>
      <c r="H65" s="77">
        <f t="shared" si="14"/>
        <v>0</v>
      </c>
      <c r="I65" s="53">
        <f t="shared" si="14"/>
        <v>0</v>
      </c>
      <c r="J65" s="53">
        <f t="shared" si="14"/>
        <v>0</v>
      </c>
      <c r="K65" s="54">
        <f t="shared" si="14"/>
        <v>0</v>
      </c>
    </row>
    <row r="66" spans="1:11" s="42" customFormat="1" ht="12" customHeight="1" thickBot="1" x14ac:dyDescent="0.2">
      <c r="A66" s="78" t="s">
        <v>129</v>
      </c>
      <c r="B66" s="45" t="s">
        <v>130</v>
      </c>
      <c r="C66" s="26">
        <f>'[1]KV_9.1.2.ÖNK.mell.'!C66</f>
        <v>0</v>
      </c>
      <c r="D66" s="26">
        <f t="shared" ref="D66:K66" si="15">SUM(D67:D69)</f>
        <v>0</v>
      </c>
      <c r="E66" s="26">
        <f t="shared" si="15"/>
        <v>0</v>
      </c>
      <c r="F66" s="26">
        <f t="shared" si="15"/>
        <v>0</v>
      </c>
      <c r="G66" s="26">
        <f t="shared" si="15"/>
        <v>0</v>
      </c>
      <c r="H66" s="26">
        <f t="shared" si="15"/>
        <v>0</v>
      </c>
      <c r="I66" s="27">
        <f t="shared" si="15"/>
        <v>0</v>
      </c>
      <c r="J66" s="27">
        <f t="shared" si="15"/>
        <v>0</v>
      </c>
      <c r="K66" s="28">
        <f t="shared" si="15"/>
        <v>0</v>
      </c>
    </row>
    <row r="67" spans="1:11" s="42" customFormat="1" ht="12" customHeight="1" x14ac:dyDescent="0.2">
      <c r="A67" s="29" t="s">
        <v>131</v>
      </c>
      <c r="B67" s="30" t="s">
        <v>132</v>
      </c>
      <c r="C67" s="55">
        <f>'[1]KV_9.1.2.ÖNK.mell.'!C67</f>
        <v>0</v>
      </c>
      <c r="D67" s="56"/>
      <c r="E67" s="56"/>
      <c r="F67" s="56"/>
      <c r="G67" s="56"/>
      <c r="H67" s="56"/>
      <c r="I67" s="57"/>
      <c r="J67" s="58">
        <f>D67+E67+F67+G67+H67+I67</f>
        <v>0</v>
      </c>
      <c r="K67" s="59">
        <f>C67+J67</f>
        <v>0</v>
      </c>
    </row>
    <row r="68" spans="1:11" s="42" customFormat="1" ht="12" customHeight="1" x14ac:dyDescent="0.2">
      <c r="A68" s="37" t="s">
        <v>133</v>
      </c>
      <c r="B68" s="38" t="s">
        <v>134</v>
      </c>
      <c r="C68" s="55">
        <f>'[1]KV_9.1.2.ÖNK.mell.'!C68</f>
        <v>0</v>
      </c>
      <c r="D68" s="56"/>
      <c r="E68" s="56"/>
      <c r="F68" s="56"/>
      <c r="G68" s="56"/>
      <c r="H68" s="56"/>
      <c r="I68" s="57"/>
      <c r="J68" s="58">
        <f>D68+E68+F68+G68+H68+I68</f>
        <v>0</v>
      </c>
      <c r="K68" s="59">
        <f>C68+J68</f>
        <v>0</v>
      </c>
    </row>
    <row r="69" spans="1:11" s="42" customFormat="1" ht="12" customHeight="1" thickBot="1" x14ac:dyDescent="0.25">
      <c r="A69" s="70" t="s">
        <v>135</v>
      </c>
      <c r="B69" s="79" t="s">
        <v>136</v>
      </c>
      <c r="C69" s="72">
        <f>'[1]KV_9.1.2.ÖNK.mell.'!C69</f>
        <v>0</v>
      </c>
      <c r="D69" s="73"/>
      <c r="E69" s="73"/>
      <c r="F69" s="73"/>
      <c r="G69" s="73"/>
      <c r="H69" s="73"/>
      <c r="I69" s="74"/>
      <c r="J69" s="75">
        <f>D69+E69+F69+G69+H69+I69</f>
        <v>0</v>
      </c>
      <c r="K69" s="76">
        <f>C69+J69</f>
        <v>0</v>
      </c>
    </row>
    <row r="70" spans="1:11" s="42" customFormat="1" ht="12" customHeight="1" thickBot="1" x14ac:dyDescent="0.2">
      <c r="A70" s="78" t="s">
        <v>137</v>
      </c>
      <c r="B70" s="45" t="s">
        <v>138</v>
      </c>
      <c r="C70" s="27">
        <f>'[1]KV_9.1.2.ÖNK.mell.'!C70</f>
        <v>0</v>
      </c>
      <c r="D70" s="27">
        <f t="shared" ref="D70:K70" si="16">SUM(D71:D74)</f>
        <v>0</v>
      </c>
      <c r="E70" s="27">
        <f t="shared" si="16"/>
        <v>0</v>
      </c>
      <c r="F70" s="27">
        <f t="shared" si="16"/>
        <v>0</v>
      </c>
      <c r="G70" s="27">
        <f t="shared" si="16"/>
        <v>0</v>
      </c>
      <c r="H70" s="27">
        <f t="shared" si="16"/>
        <v>0</v>
      </c>
      <c r="I70" s="27">
        <f t="shared" si="16"/>
        <v>0</v>
      </c>
      <c r="J70" s="27">
        <f t="shared" si="16"/>
        <v>0</v>
      </c>
      <c r="K70" s="28">
        <f t="shared" si="16"/>
        <v>0</v>
      </c>
    </row>
    <row r="71" spans="1:11" s="42" customFormat="1" ht="12" customHeight="1" x14ac:dyDescent="0.2">
      <c r="A71" s="29" t="s">
        <v>139</v>
      </c>
      <c r="B71" s="30" t="s">
        <v>140</v>
      </c>
      <c r="C71" s="58">
        <f>'[1]KV_9.1.2.ÖNK.mell.'!C71</f>
        <v>0</v>
      </c>
      <c r="D71" s="57"/>
      <c r="E71" s="57"/>
      <c r="F71" s="57"/>
      <c r="G71" s="57"/>
      <c r="H71" s="57"/>
      <c r="I71" s="57"/>
      <c r="J71" s="58">
        <f>D71+E71+F71+G71+H71+I71</f>
        <v>0</v>
      </c>
      <c r="K71" s="59">
        <f>C71+J71</f>
        <v>0</v>
      </c>
    </row>
    <row r="72" spans="1:11" s="42" customFormat="1" ht="12" customHeight="1" x14ac:dyDescent="0.2">
      <c r="A72" s="37" t="s">
        <v>141</v>
      </c>
      <c r="B72" s="30" t="s">
        <v>142</v>
      </c>
      <c r="C72" s="58">
        <f>'[1]KV_9.1.2.ÖNK.mell.'!C72</f>
        <v>0</v>
      </c>
      <c r="D72" s="57"/>
      <c r="E72" s="57"/>
      <c r="F72" s="57"/>
      <c r="G72" s="57"/>
      <c r="H72" s="57"/>
      <c r="I72" s="57"/>
      <c r="J72" s="58">
        <f>D72+E72+F72+G72+H72+I72</f>
        <v>0</v>
      </c>
      <c r="K72" s="59">
        <f>C72+J72</f>
        <v>0</v>
      </c>
    </row>
    <row r="73" spans="1:11" s="42" customFormat="1" ht="12" customHeight="1" x14ac:dyDescent="0.2">
      <c r="A73" s="37" t="s">
        <v>143</v>
      </c>
      <c r="B73" s="30" t="s">
        <v>144</v>
      </c>
      <c r="C73" s="58">
        <f>'[1]KV_9.1.2.ÖNK.mell.'!C73</f>
        <v>0</v>
      </c>
      <c r="D73" s="57"/>
      <c r="E73" s="57"/>
      <c r="F73" s="57"/>
      <c r="G73" s="57"/>
      <c r="H73" s="57"/>
      <c r="I73" s="57"/>
      <c r="J73" s="58">
        <f>D73+E73+F73+G73+H73+I73</f>
        <v>0</v>
      </c>
      <c r="K73" s="59">
        <f>C73+J73</f>
        <v>0</v>
      </c>
    </row>
    <row r="74" spans="1:11" s="42" customFormat="1" ht="12" customHeight="1" thickBot="1" x14ac:dyDescent="0.25">
      <c r="A74" s="43" t="s">
        <v>145</v>
      </c>
      <c r="B74" s="80" t="s">
        <v>146</v>
      </c>
      <c r="C74" s="58">
        <f>'[1]KV_9.1.2.ÖNK.mell.'!C74</f>
        <v>0</v>
      </c>
      <c r="D74" s="57"/>
      <c r="E74" s="57"/>
      <c r="F74" s="57"/>
      <c r="G74" s="57"/>
      <c r="H74" s="57"/>
      <c r="I74" s="57"/>
      <c r="J74" s="58">
        <f>D74+E74+F74+G74+H74+I74</f>
        <v>0</v>
      </c>
      <c r="K74" s="59">
        <f>C74+J74</f>
        <v>0</v>
      </c>
    </row>
    <row r="75" spans="1:11" s="42" customFormat="1" ht="12" customHeight="1" thickBot="1" x14ac:dyDescent="0.2">
      <c r="A75" s="78" t="s">
        <v>147</v>
      </c>
      <c r="B75" s="45" t="s">
        <v>148</v>
      </c>
      <c r="C75" s="27">
        <f>'[1]KV_9.1.2.ÖNK.mell.'!C75</f>
        <v>0</v>
      </c>
      <c r="D75" s="27">
        <f t="shared" ref="D75:K75" si="17">SUM(D76:D77)</f>
        <v>0</v>
      </c>
      <c r="E75" s="27">
        <f t="shared" si="17"/>
        <v>0</v>
      </c>
      <c r="F75" s="27">
        <f t="shared" si="17"/>
        <v>0</v>
      </c>
      <c r="G75" s="27">
        <f t="shared" si="17"/>
        <v>0</v>
      </c>
      <c r="H75" s="27">
        <f t="shared" si="17"/>
        <v>0</v>
      </c>
      <c r="I75" s="27">
        <f t="shared" si="17"/>
        <v>0</v>
      </c>
      <c r="J75" s="27">
        <f t="shared" si="17"/>
        <v>0</v>
      </c>
      <c r="K75" s="28">
        <f t="shared" si="17"/>
        <v>0</v>
      </c>
    </row>
    <row r="76" spans="1:11" s="42" customFormat="1" ht="12" customHeight="1" x14ac:dyDescent="0.2">
      <c r="A76" s="29" t="s">
        <v>149</v>
      </c>
      <c r="B76" s="30" t="s">
        <v>150</v>
      </c>
      <c r="C76" s="58">
        <f>'[1]KV_9.1.2.ÖNK.mell.'!C76</f>
        <v>0</v>
      </c>
      <c r="D76" s="57"/>
      <c r="E76" s="57"/>
      <c r="F76" s="57"/>
      <c r="G76" s="57"/>
      <c r="H76" s="57"/>
      <c r="I76" s="57"/>
      <c r="J76" s="58">
        <f>D76+E76+F76+G76+H76+I76</f>
        <v>0</v>
      </c>
      <c r="K76" s="59">
        <f>C76+J76</f>
        <v>0</v>
      </c>
    </row>
    <row r="77" spans="1:11" s="42" customFormat="1" ht="12" customHeight="1" thickBot="1" x14ac:dyDescent="0.25">
      <c r="A77" s="43" t="s">
        <v>151</v>
      </c>
      <c r="B77" s="44" t="s">
        <v>152</v>
      </c>
      <c r="C77" s="58">
        <f>'[1]KV_9.1.2.ÖNK.mell.'!C77</f>
        <v>0</v>
      </c>
      <c r="D77" s="57"/>
      <c r="E77" s="57"/>
      <c r="F77" s="57"/>
      <c r="G77" s="57"/>
      <c r="H77" s="57"/>
      <c r="I77" s="57"/>
      <c r="J77" s="58">
        <f>D77+E77+F77+G77+H77+I77</f>
        <v>0</v>
      </c>
      <c r="K77" s="59">
        <f>C77+J77</f>
        <v>0</v>
      </c>
    </row>
    <row r="78" spans="1:11" s="36" customFormat="1" ht="12" customHeight="1" thickBot="1" x14ac:dyDescent="0.2">
      <c r="A78" s="78" t="s">
        <v>153</v>
      </c>
      <c r="B78" s="45" t="s">
        <v>154</v>
      </c>
      <c r="C78" s="27">
        <f>'[1]KV_9.1.2.ÖNK.mell.'!C78</f>
        <v>0</v>
      </c>
      <c r="D78" s="27">
        <f t="shared" ref="D78:K78" si="18">SUM(D79:D81)</f>
        <v>0</v>
      </c>
      <c r="E78" s="27">
        <f t="shared" si="18"/>
        <v>0</v>
      </c>
      <c r="F78" s="27">
        <f t="shared" si="18"/>
        <v>0</v>
      </c>
      <c r="G78" s="27">
        <f t="shared" si="18"/>
        <v>0</v>
      </c>
      <c r="H78" s="27">
        <f t="shared" si="18"/>
        <v>0</v>
      </c>
      <c r="I78" s="27">
        <f t="shared" si="18"/>
        <v>0</v>
      </c>
      <c r="J78" s="27">
        <f t="shared" si="18"/>
        <v>0</v>
      </c>
      <c r="K78" s="28">
        <f t="shared" si="18"/>
        <v>0</v>
      </c>
    </row>
    <row r="79" spans="1:11" s="42" customFormat="1" ht="12" customHeight="1" x14ac:dyDescent="0.2">
      <c r="A79" s="29" t="s">
        <v>155</v>
      </c>
      <c r="B79" s="30" t="s">
        <v>156</v>
      </c>
      <c r="C79" s="58">
        <f>'[1]KV_9.1.2.ÖNK.mell.'!C79</f>
        <v>0</v>
      </c>
      <c r="D79" s="57"/>
      <c r="E79" s="57"/>
      <c r="F79" s="57"/>
      <c r="G79" s="57"/>
      <c r="H79" s="57"/>
      <c r="I79" s="57"/>
      <c r="J79" s="58">
        <f>D79+E79+F79+G79+H79+I79</f>
        <v>0</v>
      </c>
      <c r="K79" s="59">
        <f>C79+J79</f>
        <v>0</v>
      </c>
    </row>
    <row r="80" spans="1:11" s="42" customFormat="1" ht="12" customHeight="1" x14ac:dyDescent="0.2">
      <c r="A80" s="37" t="s">
        <v>157</v>
      </c>
      <c r="B80" s="38" t="s">
        <v>158</v>
      </c>
      <c r="C80" s="58">
        <f>'[1]KV_9.1.2.ÖNK.mell.'!C80</f>
        <v>0</v>
      </c>
      <c r="D80" s="57"/>
      <c r="E80" s="57"/>
      <c r="F80" s="57"/>
      <c r="G80" s="57"/>
      <c r="H80" s="57"/>
      <c r="I80" s="57"/>
      <c r="J80" s="58">
        <f>D80+E80+F80+G80+H80+I80</f>
        <v>0</v>
      </c>
      <c r="K80" s="59">
        <f>C80+J80</f>
        <v>0</v>
      </c>
    </row>
    <row r="81" spans="1:11" s="42" customFormat="1" ht="12" customHeight="1" thickBot="1" x14ac:dyDescent="0.25">
      <c r="A81" s="43" t="s">
        <v>159</v>
      </c>
      <c r="B81" s="81" t="s">
        <v>160</v>
      </c>
      <c r="C81" s="58">
        <f>'[1]KV_9.1.2.ÖNK.mell.'!C81</f>
        <v>0</v>
      </c>
      <c r="D81" s="57"/>
      <c r="E81" s="57"/>
      <c r="F81" s="57"/>
      <c r="G81" s="57"/>
      <c r="H81" s="57"/>
      <c r="I81" s="57"/>
      <c r="J81" s="58">
        <f>D81+E81+F81+G81+H81+I81</f>
        <v>0</v>
      </c>
      <c r="K81" s="59">
        <f>C81+J81</f>
        <v>0</v>
      </c>
    </row>
    <row r="82" spans="1:11" s="42" customFormat="1" ht="12" customHeight="1" thickBot="1" x14ac:dyDescent="0.2">
      <c r="A82" s="78" t="s">
        <v>161</v>
      </c>
      <c r="B82" s="45" t="s">
        <v>162</v>
      </c>
      <c r="C82" s="27">
        <f>'[1]KV_9.1.2.ÖNK.mell.'!C82</f>
        <v>0</v>
      </c>
      <c r="D82" s="27">
        <f t="shared" ref="D82:K82" si="19">SUM(D83:D86)</f>
        <v>0</v>
      </c>
      <c r="E82" s="27">
        <f t="shared" si="19"/>
        <v>0</v>
      </c>
      <c r="F82" s="27">
        <f t="shared" si="19"/>
        <v>0</v>
      </c>
      <c r="G82" s="27">
        <f t="shared" si="19"/>
        <v>0</v>
      </c>
      <c r="H82" s="27">
        <f t="shared" si="19"/>
        <v>0</v>
      </c>
      <c r="I82" s="27">
        <f t="shared" si="19"/>
        <v>0</v>
      </c>
      <c r="J82" s="27">
        <f t="shared" si="19"/>
        <v>0</v>
      </c>
      <c r="K82" s="28">
        <f t="shared" si="19"/>
        <v>0</v>
      </c>
    </row>
    <row r="83" spans="1:11" s="42" customFormat="1" ht="12" customHeight="1" x14ac:dyDescent="0.2">
      <c r="A83" s="82" t="s">
        <v>163</v>
      </c>
      <c r="B83" s="30" t="s">
        <v>164</v>
      </c>
      <c r="C83" s="58">
        <f>'[1]KV_9.1.2.ÖNK.mell.'!C83</f>
        <v>0</v>
      </c>
      <c r="D83" s="57"/>
      <c r="E83" s="57"/>
      <c r="F83" s="57"/>
      <c r="G83" s="57"/>
      <c r="H83" s="57"/>
      <c r="I83" s="57"/>
      <c r="J83" s="58">
        <f t="shared" ref="J83:J88" si="20">D83+E83+F83+G83+H83+I83</f>
        <v>0</v>
      </c>
      <c r="K83" s="59">
        <f t="shared" ref="K83:K88" si="21">C83+J83</f>
        <v>0</v>
      </c>
    </row>
    <row r="84" spans="1:11" s="42" customFormat="1" ht="12" customHeight="1" x14ac:dyDescent="0.2">
      <c r="A84" s="83" t="s">
        <v>165</v>
      </c>
      <c r="B84" s="38" t="s">
        <v>166</v>
      </c>
      <c r="C84" s="58">
        <f>'[1]KV_9.1.2.ÖNK.mell.'!C84</f>
        <v>0</v>
      </c>
      <c r="D84" s="57"/>
      <c r="E84" s="57"/>
      <c r="F84" s="57"/>
      <c r="G84" s="57"/>
      <c r="H84" s="57"/>
      <c r="I84" s="57"/>
      <c r="J84" s="58">
        <f t="shared" si="20"/>
        <v>0</v>
      </c>
      <c r="K84" s="59">
        <f t="shared" si="21"/>
        <v>0</v>
      </c>
    </row>
    <row r="85" spans="1:11" s="42" customFormat="1" ht="12" customHeight="1" x14ac:dyDescent="0.2">
      <c r="A85" s="83" t="s">
        <v>167</v>
      </c>
      <c r="B85" s="38" t="s">
        <v>168</v>
      </c>
      <c r="C85" s="58">
        <f>'[1]KV_9.1.2.ÖNK.mell.'!C85</f>
        <v>0</v>
      </c>
      <c r="D85" s="57"/>
      <c r="E85" s="57"/>
      <c r="F85" s="57"/>
      <c r="G85" s="57"/>
      <c r="H85" s="57"/>
      <c r="I85" s="57"/>
      <c r="J85" s="58">
        <f t="shared" si="20"/>
        <v>0</v>
      </c>
      <c r="K85" s="59">
        <f t="shared" si="21"/>
        <v>0</v>
      </c>
    </row>
    <row r="86" spans="1:11" s="36" customFormat="1" ht="12" customHeight="1" thickBot="1" x14ac:dyDescent="0.25">
      <c r="A86" s="84" t="s">
        <v>169</v>
      </c>
      <c r="B86" s="44" t="s">
        <v>170</v>
      </c>
      <c r="C86" s="58">
        <f>'[1]KV_9.1.2.ÖNK.mell.'!C86</f>
        <v>0</v>
      </c>
      <c r="D86" s="57"/>
      <c r="E86" s="57"/>
      <c r="F86" s="57"/>
      <c r="G86" s="57"/>
      <c r="H86" s="57"/>
      <c r="I86" s="57"/>
      <c r="J86" s="58">
        <f t="shared" si="20"/>
        <v>0</v>
      </c>
      <c r="K86" s="59">
        <f t="shared" si="21"/>
        <v>0</v>
      </c>
    </row>
    <row r="87" spans="1:11" s="36" customFormat="1" ht="12" customHeight="1" thickBot="1" x14ac:dyDescent="0.2">
      <c r="A87" s="78" t="s">
        <v>171</v>
      </c>
      <c r="B87" s="45" t="s">
        <v>172</v>
      </c>
      <c r="C87" s="27">
        <f>'[1]KV_9.1.2.ÖNK.mell.'!C87</f>
        <v>0</v>
      </c>
      <c r="D87" s="85"/>
      <c r="E87" s="85"/>
      <c r="F87" s="85"/>
      <c r="G87" s="85"/>
      <c r="H87" s="85"/>
      <c r="I87" s="85"/>
      <c r="J87" s="27">
        <f t="shared" si="20"/>
        <v>0</v>
      </c>
      <c r="K87" s="28">
        <f t="shared" si="21"/>
        <v>0</v>
      </c>
    </row>
    <row r="88" spans="1:11" s="36" customFormat="1" ht="12" customHeight="1" thickBot="1" x14ac:dyDescent="0.2">
      <c r="A88" s="78" t="s">
        <v>173</v>
      </c>
      <c r="B88" s="45" t="s">
        <v>174</v>
      </c>
      <c r="C88" s="27">
        <f>'[1]KV_9.1.2.ÖNK.mell.'!C88</f>
        <v>0</v>
      </c>
      <c r="D88" s="85"/>
      <c r="E88" s="85"/>
      <c r="F88" s="85"/>
      <c r="G88" s="85"/>
      <c r="H88" s="85"/>
      <c r="I88" s="85"/>
      <c r="J88" s="27">
        <f t="shared" si="20"/>
        <v>0</v>
      </c>
      <c r="K88" s="28">
        <f t="shared" si="21"/>
        <v>0</v>
      </c>
    </row>
    <row r="89" spans="1:11" s="36" customFormat="1" ht="12" customHeight="1" thickBot="1" x14ac:dyDescent="0.2">
      <c r="A89" s="78" t="s">
        <v>175</v>
      </c>
      <c r="B89" s="45" t="s">
        <v>176</v>
      </c>
      <c r="C89" s="53">
        <f>'[1]KV_9.1.2.ÖNK.mell.'!C89</f>
        <v>0</v>
      </c>
      <c r="D89" s="53">
        <f t="shared" ref="D89:K89" si="22">+D66+D70+D75+D78+D82+D88+D87</f>
        <v>0</v>
      </c>
      <c r="E89" s="53">
        <f t="shared" si="22"/>
        <v>0</v>
      </c>
      <c r="F89" s="53">
        <f t="shared" si="22"/>
        <v>0</v>
      </c>
      <c r="G89" s="53">
        <f t="shared" si="22"/>
        <v>0</v>
      </c>
      <c r="H89" s="53">
        <f t="shared" si="22"/>
        <v>0</v>
      </c>
      <c r="I89" s="53">
        <f t="shared" si="22"/>
        <v>0</v>
      </c>
      <c r="J89" s="53">
        <f t="shared" si="22"/>
        <v>0</v>
      </c>
      <c r="K89" s="54">
        <f t="shared" si="22"/>
        <v>0</v>
      </c>
    </row>
    <row r="90" spans="1:11" s="36" customFormat="1" ht="12" customHeight="1" thickBot="1" x14ac:dyDescent="0.2">
      <c r="A90" s="86" t="s">
        <v>177</v>
      </c>
      <c r="B90" s="87" t="s">
        <v>178</v>
      </c>
      <c r="C90" s="53">
        <f>'[1]KV_9.1.2.ÖNK.mell.'!C90</f>
        <v>0</v>
      </c>
      <c r="D90" s="53">
        <f t="shared" ref="D90:K90" si="23">+D65+D89</f>
        <v>0</v>
      </c>
      <c r="E90" s="53">
        <f t="shared" si="23"/>
        <v>0</v>
      </c>
      <c r="F90" s="53">
        <f t="shared" si="23"/>
        <v>0</v>
      </c>
      <c r="G90" s="53">
        <f t="shared" si="23"/>
        <v>0</v>
      </c>
      <c r="H90" s="53">
        <f t="shared" si="23"/>
        <v>0</v>
      </c>
      <c r="I90" s="53">
        <f t="shared" si="23"/>
        <v>0</v>
      </c>
      <c r="J90" s="53">
        <f t="shared" si="23"/>
        <v>0</v>
      </c>
      <c r="K90" s="54">
        <f t="shared" si="23"/>
        <v>0</v>
      </c>
    </row>
    <row r="91" spans="1:11" s="42" customFormat="1" ht="15.2" customHeight="1" thickBot="1" x14ac:dyDescent="0.25">
      <c r="A91" s="88"/>
      <c r="B91" s="89"/>
      <c r="C91" s="90"/>
      <c r="D91" s="90"/>
      <c r="E91" s="90"/>
      <c r="F91" s="90"/>
      <c r="G91" s="90"/>
    </row>
    <row r="92" spans="1:11" s="23" customFormat="1" ht="16.5" customHeight="1" thickBot="1" x14ac:dyDescent="0.25">
      <c r="A92" s="151" t="s">
        <v>179</v>
      </c>
      <c r="B92" s="152"/>
      <c r="C92" s="152"/>
      <c r="D92" s="152"/>
      <c r="E92" s="152"/>
      <c r="F92" s="152"/>
      <c r="G92" s="152"/>
      <c r="H92" s="152"/>
      <c r="I92" s="152"/>
      <c r="J92" s="152"/>
      <c r="K92" s="153"/>
    </row>
    <row r="93" spans="1:11" s="96" customFormat="1" ht="12" customHeight="1" thickBot="1" x14ac:dyDescent="0.25">
      <c r="A93" s="91" t="s">
        <v>20</v>
      </c>
      <c r="B93" s="92" t="s">
        <v>180</v>
      </c>
      <c r="C93" s="93">
        <f>'[1]KV_9.1.2.ÖNK.mell.'!C93</f>
        <v>500000</v>
      </c>
      <c r="D93" s="93">
        <f t="shared" ref="D93:K93" si="24">+D94+D95+D96+D97+D98+D111</f>
        <v>0</v>
      </c>
      <c r="E93" s="93">
        <f t="shared" si="24"/>
        <v>0</v>
      </c>
      <c r="F93" s="93">
        <f t="shared" si="24"/>
        <v>0</v>
      </c>
      <c r="G93" s="93">
        <f t="shared" si="24"/>
        <v>0</v>
      </c>
      <c r="H93" s="93">
        <f t="shared" si="24"/>
        <v>0</v>
      </c>
      <c r="I93" s="94">
        <f t="shared" si="24"/>
        <v>0</v>
      </c>
      <c r="J93" s="94">
        <f t="shared" si="24"/>
        <v>0</v>
      </c>
      <c r="K93" s="95">
        <f t="shared" si="24"/>
        <v>500000</v>
      </c>
    </row>
    <row r="94" spans="1:11" ht="12" customHeight="1" x14ac:dyDescent="0.2">
      <c r="A94" s="97" t="s">
        <v>22</v>
      </c>
      <c r="B94" s="98" t="s">
        <v>181</v>
      </c>
      <c r="C94" s="99">
        <f>'[1]KV_9.1.2.ÖNK.mell.'!C94</f>
        <v>0</v>
      </c>
      <c r="D94" s="100"/>
      <c r="E94" s="100"/>
      <c r="F94" s="100"/>
      <c r="G94" s="100"/>
      <c r="H94" s="100"/>
      <c r="I94" s="101"/>
      <c r="J94" s="102">
        <f t="shared" ref="J94:J113" si="25">D94+E94+F94+G94+H94+I94</f>
        <v>0</v>
      </c>
      <c r="K94" s="103">
        <f t="shared" ref="K94:K113" si="26">C94+J94</f>
        <v>0</v>
      </c>
    </row>
    <row r="95" spans="1:11" ht="12" customHeight="1" x14ac:dyDescent="0.2">
      <c r="A95" s="37" t="s">
        <v>24</v>
      </c>
      <c r="B95" s="104" t="s">
        <v>182</v>
      </c>
      <c r="C95" s="46">
        <f>'[1]KV_9.1.2.ÖNK.mell.'!C95</f>
        <v>0</v>
      </c>
      <c r="D95" s="41"/>
      <c r="E95" s="41"/>
      <c r="F95" s="41"/>
      <c r="G95" s="41"/>
      <c r="H95" s="41"/>
      <c r="I95" s="41"/>
      <c r="J95" s="46">
        <f t="shared" si="25"/>
        <v>0</v>
      </c>
      <c r="K95" s="47">
        <f t="shared" si="26"/>
        <v>0</v>
      </c>
    </row>
    <row r="96" spans="1:11" ht="12" customHeight="1" x14ac:dyDescent="0.2">
      <c r="A96" s="37" t="s">
        <v>26</v>
      </c>
      <c r="B96" s="104" t="s">
        <v>183</v>
      </c>
      <c r="C96" s="51">
        <f>'[1]KV_9.1.2.ÖNK.mell.'!C96</f>
        <v>0</v>
      </c>
      <c r="D96" s="50"/>
      <c r="E96" s="50"/>
      <c r="F96" s="50"/>
      <c r="G96" s="50"/>
      <c r="H96" s="41"/>
      <c r="I96" s="50"/>
      <c r="J96" s="51">
        <f t="shared" si="25"/>
        <v>0</v>
      </c>
      <c r="K96" s="52">
        <f t="shared" si="26"/>
        <v>0</v>
      </c>
    </row>
    <row r="97" spans="1:11" ht="12" customHeight="1" x14ac:dyDescent="0.2">
      <c r="A97" s="37" t="s">
        <v>28</v>
      </c>
      <c r="B97" s="105" t="s">
        <v>184</v>
      </c>
      <c r="C97" s="51">
        <f>'[1]KV_9.1.2.ÖNK.mell.'!C97</f>
        <v>0</v>
      </c>
      <c r="D97" s="50"/>
      <c r="E97" s="50"/>
      <c r="F97" s="50"/>
      <c r="G97" s="50"/>
      <c r="H97" s="50"/>
      <c r="I97" s="50"/>
      <c r="J97" s="51">
        <f t="shared" si="25"/>
        <v>0</v>
      </c>
      <c r="K97" s="52">
        <f t="shared" si="26"/>
        <v>0</v>
      </c>
    </row>
    <row r="98" spans="1:11" ht="12" customHeight="1" x14ac:dyDescent="0.2">
      <c r="A98" s="37" t="s">
        <v>185</v>
      </c>
      <c r="B98" s="106" t="s">
        <v>186</v>
      </c>
      <c r="C98" s="51">
        <f>'[1]KV_9.1.2.ÖNK.mell.'!C98</f>
        <v>500000</v>
      </c>
      <c r="D98" s="50"/>
      <c r="E98" s="50"/>
      <c r="F98" s="50"/>
      <c r="G98" s="50"/>
      <c r="H98" s="50"/>
      <c r="I98" s="50"/>
      <c r="J98" s="51">
        <f t="shared" si="25"/>
        <v>0</v>
      </c>
      <c r="K98" s="52">
        <f t="shared" si="26"/>
        <v>500000</v>
      </c>
    </row>
    <row r="99" spans="1:11" ht="12" customHeight="1" x14ac:dyDescent="0.2">
      <c r="A99" s="37" t="s">
        <v>32</v>
      </c>
      <c r="B99" s="104" t="s">
        <v>187</v>
      </c>
      <c r="C99" s="51">
        <f>'[1]KV_9.1.2.ÖNK.mell.'!C99</f>
        <v>0</v>
      </c>
      <c r="D99" s="50"/>
      <c r="E99" s="50"/>
      <c r="F99" s="50"/>
      <c r="G99" s="50"/>
      <c r="H99" s="50"/>
      <c r="I99" s="50"/>
      <c r="J99" s="51">
        <f t="shared" si="25"/>
        <v>0</v>
      </c>
      <c r="K99" s="52">
        <f t="shared" si="26"/>
        <v>0</v>
      </c>
    </row>
    <row r="100" spans="1:11" ht="12" customHeight="1" x14ac:dyDescent="0.2">
      <c r="A100" s="37" t="s">
        <v>188</v>
      </c>
      <c r="B100" s="107" t="s">
        <v>189</v>
      </c>
      <c r="C100" s="51">
        <f>'[1]KV_9.1.2.ÖNK.mell.'!C100</f>
        <v>0</v>
      </c>
      <c r="D100" s="50"/>
      <c r="E100" s="50"/>
      <c r="F100" s="50"/>
      <c r="G100" s="50"/>
      <c r="H100" s="50"/>
      <c r="I100" s="50"/>
      <c r="J100" s="51">
        <f t="shared" si="25"/>
        <v>0</v>
      </c>
      <c r="K100" s="52">
        <f t="shared" si="26"/>
        <v>0</v>
      </c>
    </row>
    <row r="101" spans="1:11" ht="12" customHeight="1" x14ac:dyDescent="0.2">
      <c r="A101" s="37" t="s">
        <v>190</v>
      </c>
      <c r="B101" s="107" t="s">
        <v>191</v>
      </c>
      <c r="C101" s="51">
        <f>'[1]KV_9.1.2.ÖNK.mell.'!C101</f>
        <v>0</v>
      </c>
      <c r="D101" s="50"/>
      <c r="E101" s="50"/>
      <c r="F101" s="50"/>
      <c r="G101" s="50"/>
      <c r="H101" s="50"/>
      <c r="I101" s="50"/>
      <c r="J101" s="51">
        <f t="shared" si="25"/>
        <v>0</v>
      </c>
      <c r="K101" s="52">
        <f t="shared" si="26"/>
        <v>0</v>
      </c>
    </row>
    <row r="102" spans="1:11" ht="12" customHeight="1" x14ac:dyDescent="0.2">
      <c r="A102" s="37" t="s">
        <v>192</v>
      </c>
      <c r="B102" s="107" t="s">
        <v>193</v>
      </c>
      <c r="C102" s="51">
        <f>'[1]KV_9.1.2.ÖNK.mell.'!C102</f>
        <v>0</v>
      </c>
      <c r="D102" s="50"/>
      <c r="E102" s="50"/>
      <c r="F102" s="50"/>
      <c r="G102" s="50"/>
      <c r="H102" s="50"/>
      <c r="I102" s="50"/>
      <c r="J102" s="51">
        <f t="shared" si="25"/>
        <v>0</v>
      </c>
      <c r="K102" s="52">
        <f t="shared" si="26"/>
        <v>0</v>
      </c>
    </row>
    <row r="103" spans="1:11" ht="12" customHeight="1" x14ac:dyDescent="0.2">
      <c r="A103" s="37" t="s">
        <v>194</v>
      </c>
      <c r="B103" s="108" t="s">
        <v>195</v>
      </c>
      <c r="C103" s="51">
        <f>'[1]KV_9.1.2.ÖNK.mell.'!C103</f>
        <v>0</v>
      </c>
      <c r="D103" s="50"/>
      <c r="E103" s="50"/>
      <c r="F103" s="50"/>
      <c r="G103" s="50"/>
      <c r="H103" s="50"/>
      <c r="I103" s="50"/>
      <c r="J103" s="51">
        <f t="shared" si="25"/>
        <v>0</v>
      </c>
      <c r="K103" s="52">
        <f t="shared" si="26"/>
        <v>0</v>
      </c>
    </row>
    <row r="104" spans="1:11" ht="12" customHeight="1" x14ac:dyDescent="0.2">
      <c r="A104" s="37" t="s">
        <v>196</v>
      </c>
      <c r="B104" s="108" t="s">
        <v>197</v>
      </c>
      <c r="C104" s="51">
        <f>'[1]KV_9.1.2.ÖNK.mell.'!C104</f>
        <v>0</v>
      </c>
      <c r="D104" s="50"/>
      <c r="E104" s="50"/>
      <c r="F104" s="50"/>
      <c r="G104" s="50"/>
      <c r="H104" s="50"/>
      <c r="I104" s="50"/>
      <c r="J104" s="51">
        <f t="shared" si="25"/>
        <v>0</v>
      </c>
      <c r="K104" s="52">
        <f t="shared" si="26"/>
        <v>0</v>
      </c>
    </row>
    <row r="105" spans="1:11" ht="12" customHeight="1" x14ac:dyDescent="0.2">
      <c r="A105" s="37" t="s">
        <v>198</v>
      </c>
      <c r="B105" s="107" t="s">
        <v>199</v>
      </c>
      <c r="C105" s="51">
        <f>'[1]KV_9.1.2.ÖNK.mell.'!C105</f>
        <v>0</v>
      </c>
      <c r="D105" s="50"/>
      <c r="E105" s="50"/>
      <c r="F105" s="50"/>
      <c r="G105" s="50"/>
      <c r="H105" s="50"/>
      <c r="I105" s="50"/>
      <c r="J105" s="51">
        <f t="shared" si="25"/>
        <v>0</v>
      </c>
      <c r="K105" s="52">
        <f t="shared" si="26"/>
        <v>0</v>
      </c>
    </row>
    <row r="106" spans="1:11" ht="12" customHeight="1" x14ac:dyDescent="0.2">
      <c r="A106" s="37" t="s">
        <v>200</v>
      </c>
      <c r="B106" s="107" t="s">
        <v>201</v>
      </c>
      <c r="C106" s="51">
        <f>'[1]KV_9.1.2.ÖNK.mell.'!C106</f>
        <v>0</v>
      </c>
      <c r="D106" s="50"/>
      <c r="E106" s="50"/>
      <c r="F106" s="50"/>
      <c r="G106" s="50"/>
      <c r="H106" s="50"/>
      <c r="I106" s="50"/>
      <c r="J106" s="51">
        <f t="shared" si="25"/>
        <v>0</v>
      </c>
      <c r="K106" s="52">
        <f t="shared" si="26"/>
        <v>0</v>
      </c>
    </row>
    <row r="107" spans="1:11" ht="12" customHeight="1" x14ac:dyDescent="0.2">
      <c r="A107" s="37" t="s">
        <v>202</v>
      </c>
      <c r="B107" s="108" t="s">
        <v>203</v>
      </c>
      <c r="C107" s="51">
        <f>'[1]KV_9.1.2.ÖNK.mell.'!C107</f>
        <v>0</v>
      </c>
      <c r="D107" s="50"/>
      <c r="E107" s="50"/>
      <c r="F107" s="50"/>
      <c r="G107" s="50"/>
      <c r="H107" s="50"/>
      <c r="I107" s="50"/>
      <c r="J107" s="51">
        <f t="shared" si="25"/>
        <v>0</v>
      </c>
      <c r="K107" s="52">
        <f t="shared" si="26"/>
        <v>0</v>
      </c>
    </row>
    <row r="108" spans="1:11" ht="12" customHeight="1" x14ac:dyDescent="0.2">
      <c r="A108" s="109" t="s">
        <v>204</v>
      </c>
      <c r="B108" s="110" t="s">
        <v>205</v>
      </c>
      <c r="C108" s="51">
        <f>'[1]KV_9.1.2.ÖNK.mell.'!C108</f>
        <v>0</v>
      </c>
      <c r="D108" s="50"/>
      <c r="E108" s="50"/>
      <c r="F108" s="50"/>
      <c r="G108" s="50"/>
      <c r="H108" s="50"/>
      <c r="I108" s="50"/>
      <c r="J108" s="51">
        <f t="shared" si="25"/>
        <v>0</v>
      </c>
      <c r="K108" s="52">
        <f t="shared" si="26"/>
        <v>0</v>
      </c>
    </row>
    <row r="109" spans="1:11" ht="12" customHeight="1" x14ac:dyDescent="0.2">
      <c r="A109" s="37" t="s">
        <v>206</v>
      </c>
      <c r="B109" s="110" t="s">
        <v>207</v>
      </c>
      <c r="C109" s="51">
        <f>'[1]KV_9.1.2.ÖNK.mell.'!C109</f>
        <v>0</v>
      </c>
      <c r="D109" s="50"/>
      <c r="E109" s="50"/>
      <c r="F109" s="50"/>
      <c r="G109" s="50"/>
      <c r="H109" s="50"/>
      <c r="I109" s="50"/>
      <c r="J109" s="51">
        <f t="shared" si="25"/>
        <v>0</v>
      </c>
      <c r="K109" s="52">
        <f t="shared" si="26"/>
        <v>0</v>
      </c>
    </row>
    <row r="110" spans="1:11" ht="12" customHeight="1" x14ac:dyDescent="0.2">
      <c r="A110" s="37" t="s">
        <v>208</v>
      </c>
      <c r="B110" s="108" t="s">
        <v>209</v>
      </c>
      <c r="C110" s="46">
        <f>'[1]KV_9.1.2.ÖNK.mell.'!C110</f>
        <v>500000</v>
      </c>
      <c r="D110" s="41"/>
      <c r="E110" s="41"/>
      <c r="F110" s="41"/>
      <c r="G110" s="41"/>
      <c r="H110" s="41"/>
      <c r="I110" s="41"/>
      <c r="J110" s="46">
        <f t="shared" si="25"/>
        <v>0</v>
      </c>
      <c r="K110" s="47">
        <f t="shared" si="26"/>
        <v>500000</v>
      </c>
    </row>
    <row r="111" spans="1:11" ht="12" customHeight="1" x14ac:dyDescent="0.2">
      <c r="A111" s="37" t="s">
        <v>210</v>
      </c>
      <c r="B111" s="105" t="s">
        <v>211</v>
      </c>
      <c r="C111" s="46">
        <f>'[1]KV_9.1.2.ÖNK.mell.'!C111</f>
        <v>0</v>
      </c>
      <c r="D111" s="41"/>
      <c r="E111" s="41"/>
      <c r="F111" s="41"/>
      <c r="G111" s="41"/>
      <c r="H111" s="41"/>
      <c r="I111" s="41"/>
      <c r="J111" s="46">
        <f t="shared" si="25"/>
        <v>0</v>
      </c>
      <c r="K111" s="47">
        <f t="shared" si="26"/>
        <v>0</v>
      </c>
    </row>
    <row r="112" spans="1:11" ht="12" customHeight="1" x14ac:dyDescent="0.2">
      <c r="A112" s="43" t="s">
        <v>212</v>
      </c>
      <c r="B112" s="104" t="s">
        <v>213</v>
      </c>
      <c r="C112" s="51">
        <f>'[1]KV_9.1.2.ÖNK.mell.'!C112</f>
        <v>0</v>
      </c>
      <c r="D112" s="50"/>
      <c r="E112" s="50"/>
      <c r="F112" s="50"/>
      <c r="G112" s="50"/>
      <c r="H112" s="50"/>
      <c r="I112" s="50"/>
      <c r="J112" s="51">
        <f t="shared" si="25"/>
        <v>0</v>
      </c>
      <c r="K112" s="52">
        <f t="shared" si="26"/>
        <v>0</v>
      </c>
    </row>
    <row r="113" spans="1:11" ht="12" customHeight="1" thickBot="1" x14ac:dyDescent="0.25">
      <c r="A113" s="70" t="s">
        <v>214</v>
      </c>
      <c r="B113" s="111" t="s">
        <v>215</v>
      </c>
      <c r="C113" s="112">
        <f>'[1]KV_9.1.2.ÖNK.mell.'!C113</f>
        <v>0</v>
      </c>
      <c r="D113" s="113"/>
      <c r="E113" s="113"/>
      <c r="F113" s="113"/>
      <c r="G113" s="113"/>
      <c r="H113" s="113"/>
      <c r="I113" s="113"/>
      <c r="J113" s="112">
        <f t="shared" si="25"/>
        <v>0</v>
      </c>
      <c r="K113" s="114">
        <f t="shared" si="26"/>
        <v>0</v>
      </c>
    </row>
    <row r="114" spans="1:11" ht="12" customHeight="1" thickBot="1" x14ac:dyDescent="0.25">
      <c r="A114" s="24" t="s">
        <v>34</v>
      </c>
      <c r="B114" s="115" t="s">
        <v>216</v>
      </c>
      <c r="C114" s="27">
        <f>'[1]KV_9.1.2.ÖNK.mell.'!C114</f>
        <v>0</v>
      </c>
      <c r="D114" s="27">
        <f t="shared" ref="D114:K114" si="27">+D115+D117+D119</f>
        <v>0</v>
      </c>
      <c r="E114" s="27">
        <f t="shared" si="27"/>
        <v>0</v>
      </c>
      <c r="F114" s="27">
        <f t="shared" si="27"/>
        <v>0</v>
      </c>
      <c r="G114" s="27">
        <f t="shared" si="27"/>
        <v>0</v>
      </c>
      <c r="H114" s="27">
        <f t="shared" si="27"/>
        <v>0</v>
      </c>
      <c r="I114" s="27">
        <f t="shared" si="27"/>
        <v>0</v>
      </c>
      <c r="J114" s="27">
        <f t="shared" si="27"/>
        <v>0</v>
      </c>
      <c r="K114" s="28">
        <f t="shared" si="27"/>
        <v>0</v>
      </c>
    </row>
    <row r="115" spans="1:11" ht="12" customHeight="1" x14ac:dyDescent="0.2">
      <c r="A115" s="29" t="s">
        <v>36</v>
      </c>
      <c r="B115" s="104" t="s">
        <v>217</v>
      </c>
      <c r="C115" s="34">
        <f>'[1]KV_9.1.2.ÖNK.mell.'!C115</f>
        <v>0</v>
      </c>
      <c r="D115" s="33"/>
      <c r="E115" s="33"/>
      <c r="F115" s="33"/>
      <c r="G115" s="33"/>
      <c r="H115" s="33"/>
      <c r="I115" s="33"/>
      <c r="J115" s="34">
        <f t="shared" ref="J115:J127" si="28">D115+E115+F115+G115+H115+I115</f>
        <v>0</v>
      </c>
      <c r="K115" s="35">
        <f t="shared" ref="K115:K127" si="29">C115+J115</f>
        <v>0</v>
      </c>
    </row>
    <row r="116" spans="1:11" ht="12" customHeight="1" x14ac:dyDescent="0.2">
      <c r="A116" s="29" t="s">
        <v>38</v>
      </c>
      <c r="B116" s="116" t="s">
        <v>218</v>
      </c>
      <c r="C116" s="34">
        <f>'[1]KV_9.1.2.ÖNK.mell.'!C116</f>
        <v>0</v>
      </c>
      <c r="D116" s="33"/>
      <c r="E116" s="33"/>
      <c r="F116" s="33"/>
      <c r="G116" s="33"/>
      <c r="H116" s="33"/>
      <c r="I116" s="33"/>
      <c r="J116" s="34">
        <f t="shared" si="28"/>
        <v>0</v>
      </c>
      <c r="K116" s="35">
        <f t="shared" si="29"/>
        <v>0</v>
      </c>
    </row>
    <row r="117" spans="1:11" ht="12" customHeight="1" x14ac:dyDescent="0.2">
      <c r="A117" s="29" t="s">
        <v>40</v>
      </c>
      <c r="B117" s="116" t="s">
        <v>219</v>
      </c>
      <c r="C117" s="46">
        <f>'[1]KV_9.1.2.ÖNK.mell.'!C117</f>
        <v>0</v>
      </c>
      <c r="D117" s="41"/>
      <c r="E117" s="41"/>
      <c r="F117" s="41"/>
      <c r="G117" s="41"/>
      <c r="H117" s="41"/>
      <c r="I117" s="41"/>
      <c r="J117" s="46">
        <f t="shared" si="28"/>
        <v>0</v>
      </c>
      <c r="K117" s="47">
        <f t="shared" si="29"/>
        <v>0</v>
      </c>
    </row>
    <row r="118" spans="1:11" ht="12" customHeight="1" x14ac:dyDescent="0.2">
      <c r="A118" s="29" t="s">
        <v>42</v>
      </c>
      <c r="B118" s="116" t="s">
        <v>220</v>
      </c>
      <c r="C118" s="46">
        <f>'[1]KV_9.1.2.ÖNK.mell.'!C118</f>
        <v>0</v>
      </c>
      <c r="D118" s="41"/>
      <c r="E118" s="41"/>
      <c r="F118" s="41"/>
      <c r="G118" s="41"/>
      <c r="H118" s="41"/>
      <c r="I118" s="41"/>
      <c r="J118" s="46">
        <f t="shared" si="28"/>
        <v>0</v>
      </c>
      <c r="K118" s="47">
        <f t="shared" si="29"/>
        <v>0</v>
      </c>
    </row>
    <row r="119" spans="1:11" ht="12" customHeight="1" x14ac:dyDescent="0.2">
      <c r="A119" s="29" t="s">
        <v>44</v>
      </c>
      <c r="B119" s="81" t="s">
        <v>221</v>
      </c>
      <c r="C119" s="46">
        <f>'[1]KV_9.1.2.ÖNK.mell.'!C119</f>
        <v>0</v>
      </c>
      <c r="D119" s="41"/>
      <c r="E119" s="41"/>
      <c r="F119" s="41"/>
      <c r="G119" s="41"/>
      <c r="H119" s="41"/>
      <c r="I119" s="41"/>
      <c r="J119" s="46">
        <f t="shared" si="28"/>
        <v>0</v>
      </c>
      <c r="K119" s="47">
        <f t="shared" si="29"/>
        <v>0</v>
      </c>
    </row>
    <row r="120" spans="1:11" ht="12" customHeight="1" x14ac:dyDescent="0.2">
      <c r="A120" s="29" t="s">
        <v>46</v>
      </c>
      <c r="B120" s="117" t="s">
        <v>222</v>
      </c>
      <c r="C120" s="46">
        <f>'[1]KV_9.1.2.ÖNK.mell.'!C120</f>
        <v>0</v>
      </c>
      <c r="D120" s="41"/>
      <c r="E120" s="41"/>
      <c r="F120" s="41"/>
      <c r="G120" s="41"/>
      <c r="H120" s="41"/>
      <c r="I120" s="41"/>
      <c r="J120" s="46">
        <f t="shared" si="28"/>
        <v>0</v>
      </c>
      <c r="K120" s="47">
        <f t="shared" si="29"/>
        <v>0</v>
      </c>
    </row>
    <row r="121" spans="1:11" ht="12" customHeight="1" x14ac:dyDescent="0.2">
      <c r="A121" s="29" t="s">
        <v>223</v>
      </c>
      <c r="B121" s="118" t="s">
        <v>224</v>
      </c>
      <c r="C121" s="46">
        <f>'[1]KV_9.1.2.ÖNK.mell.'!C121</f>
        <v>0</v>
      </c>
      <c r="D121" s="41"/>
      <c r="E121" s="41"/>
      <c r="F121" s="41"/>
      <c r="G121" s="41"/>
      <c r="H121" s="41"/>
      <c r="I121" s="41"/>
      <c r="J121" s="46">
        <f t="shared" si="28"/>
        <v>0</v>
      </c>
      <c r="K121" s="47">
        <f t="shared" si="29"/>
        <v>0</v>
      </c>
    </row>
    <row r="122" spans="1:11" ht="12" customHeight="1" x14ac:dyDescent="0.2">
      <c r="A122" s="29" t="s">
        <v>225</v>
      </c>
      <c r="B122" s="108" t="s">
        <v>197</v>
      </c>
      <c r="C122" s="46">
        <f>'[1]KV_9.1.2.ÖNK.mell.'!C122</f>
        <v>0</v>
      </c>
      <c r="D122" s="41"/>
      <c r="E122" s="41"/>
      <c r="F122" s="41"/>
      <c r="G122" s="41"/>
      <c r="H122" s="41"/>
      <c r="I122" s="41"/>
      <c r="J122" s="46">
        <f t="shared" si="28"/>
        <v>0</v>
      </c>
      <c r="K122" s="47">
        <f t="shared" si="29"/>
        <v>0</v>
      </c>
    </row>
    <row r="123" spans="1:11" ht="12" customHeight="1" x14ac:dyDescent="0.2">
      <c r="A123" s="29" t="s">
        <v>226</v>
      </c>
      <c r="B123" s="108" t="s">
        <v>227</v>
      </c>
      <c r="C123" s="46">
        <f>'[1]KV_9.1.2.ÖNK.mell.'!C123</f>
        <v>0</v>
      </c>
      <c r="D123" s="41"/>
      <c r="E123" s="41"/>
      <c r="F123" s="41"/>
      <c r="G123" s="41"/>
      <c r="H123" s="41"/>
      <c r="I123" s="41"/>
      <c r="J123" s="46">
        <f t="shared" si="28"/>
        <v>0</v>
      </c>
      <c r="K123" s="47">
        <f t="shared" si="29"/>
        <v>0</v>
      </c>
    </row>
    <row r="124" spans="1:11" ht="12" customHeight="1" x14ac:dyDescent="0.2">
      <c r="A124" s="29" t="s">
        <v>228</v>
      </c>
      <c r="B124" s="108" t="s">
        <v>229</v>
      </c>
      <c r="C124" s="46">
        <f>'[1]KV_9.1.2.ÖNK.mell.'!C124</f>
        <v>0</v>
      </c>
      <c r="D124" s="41"/>
      <c r="E124" s="41"/>
      <c r="F124" s="41"/>
      <c r="G124" s="41"/>
      <c r="H124" s="41"/>
      <c r="I124" s="41"/>
      <c r="J124" s="46">
        <f t="shared" si="28"/>
        <v>0</v>
      </c>
      <c r="K124" s="47">
        <f t="shared" si="29"/>
        <v>0</v>
      </c>
    </row>
    <row r="125" spans="1:11" ht="12" customHeight="1" x14ac:dyDescent="0.2">
      <c r="A125" s="29" t="s">
        <v>230</v>
      </c>
      <c r="B125" s="108" t="s">
        <v>203</v>
      </c>
      <c r="C125" s="46">
        <f>'[1]KV_9.1.2.ÖNK.mell.'!C125</f>
        <v>0</v>
      </c>
      <c r="D125" s="41"/>
      <c r="E125" s="41"/>
      <c r="F125" s="41"/>
      <c r="G125" s="41"/>
      <c r="H125" s="41"/>
      <c r="I125" s="41"/>
      <c r="J125" s="46">
        <f t="shared" si="28"/>
        <v>0</v>
      </c>
      <c r="K125" s="47">
        <f t="shared" si="29"/>
        <v>0</v>
      </c>
    </row>
    <row r="126" spans="1:11" ht="12" customHeight="1" x14ac:dyDescent="0.2">
      <c r="A126" s="29" t="s">
        <v>231</v>
      </c>
      <c r="B126" s="108" t="s">
        <v>232</v>
      </c>
      <c r="C126" s="46">
        <f>'[1]KV_9.1.2.ÖNK.mell.'!C126</f>
        <v>0</v>
      </c>
      <c r="D126" s="41"/>
      <c r="E126" s="41"/>
      <c r="F126" s="41"/>
      <c r="G126" s="41"/>
      <c r="H126" s="41"/>
      <c r="I126" s="41"/>
      <c r="J126" s="46">
        <f t="shared" si="28"/>
        <v>0</v>
      </c>
      <c r="K126" s="47">
        <f t="shared" si="29"/>
        <v>0</v>
      </c>
    </row>
    <row r="127" spans="1:11" ht="12" customHeight="1" thickBot="1" x14ac:dyDescent="0.25">
      <c r="A127" s="109" t="s">
        <v>233</v>
      </c>
      <c r="B127" s="108" t="s">
        <v>234</v>
      </c>
      <c r="C127" s="51">
        <f>'[1]KV_9.1.2.ÖNK.mell.'!C127</f>
        <v>0</v>
      </c>
      <c r="D127" s="50"/>
      <c r="E127" s="50"/>
      <c r="F127" s="50"/>
      <c r="G127" s="50"/>
      <c r="H127" s="50"/>
      <c r="I127" s="50"/>
      <c r="J127" s="51">
        <f t="shared" si="28"/>
        <v>0</v>
      </c>
      <c r="K127" s="52">
        <f t="shared" si="29"/>
        <v>0</v>
      </c>
    </row>
    <row r="128" spans="1:11" ht="12" customHeight="1" thickBot="1" x14ac:dyDescent="0.25">
      <c r="A128" s="24" t="s">
        <v>48</v>
      </c>
      <c r="B128" s="119" t="s">
        <v>235</v>
      </c>
      <c r="C128" s="27">
        <f>'[1]KV_9.1.2.ÖNK.mell.'!C128</f>
        <v>500000</v>
      </c>
      <c r="D128" s="27">
        <f t="shared" ref="D128:K128" si="30">+D93+D114</f>
        <v>0</v>
      </c>
      <c r="E128" s="27">
        <f t="shared" si="30"/>
        <v>0</v>
      </c>
      <c r="F128" s="27">
        <f t="shared" si="30"/>
        <v>0</v>
      </c>
      <c r="G128" s="27">
        <f t="shared" si="30"/>
        <v>0</v>
      </c>
      <c r="H128" s="27">
        <f t="shared" si="30"/>
        <v>0</v>
      </c>
      <c r="I128" s="27">
        <f t="shared" si="30"/>
        <v>0</v>
      </c>
      <c r="J128" s="27">
        <f t="shared" si="30"/>
        <v>0</v>
      </c>
      <c r="K128" s="28">
        <f t="shared" si="30"/>
        <v>500000</v>
      </c>
    </row>
    <row r="129" spans="1:11" ht="12" customHeight="1" thickBot="1" x14ac:dyDescent="0.25">
      <c r="A129" s="24" t="s">
        <v>236</v>
      </c>
      <c r="B129" s="119" t="s">
        <v>237</v>
      </c>
      <c r="C129" s="27">
        <f>'[1]KV_9.1.2.ÖNK.mell.'!C129</f>
        <v>0</v>
      </c>
      <c r="D129" s="27">
        <f t="shared" ref="D129:K129" si="31">+D130+D131+D132</f>
        <v>0</v>
      </c>
      <c r="E129" s="27">
        <f t="shared" si="31"/>
        <v>0</v>
      </c>
      <c r="F129" s="27">
        <f t="shared" si="31"/>
        <v>0</v>
      </c>
      <c r="G129" s="27">
        <f t="shared" si="31"/>
        <v>0</v>
      </c>
      <c r="H129" s="27">
        <f t="shared" si="31"/>
        <v>0</v>
      </c>
      <c r="I129" s="27">
        <f t="shared" si="31"/>
        <v>0</v>
      </c>
      <c r="J129" s="27">
        <f t="shared" si="31"/>
        <v>0</v>
      </c>
      <c r="K129" s="28">
        <f t="shared" si="31"/>
        <v>0</v>
      </c>
    </row>
    <row r="130" spans="1:11" s="96" customFormat="1" ht="12" customHeight="1" x14ac:dyDescent="0.2">
      <c r="A130" s="29" t="s">
        <v>64</v>
      </c>
      <c r="B130" s="120" t="s">
        <v>238</v>
      </c>
      <c r="C130" s="46">
        <f>'[1]KV_9.1.2.ÖNK.mell.'!C130</f>
        <v>0</v>
      </c>
      <c r="D130" s="41"/>
      <c r="E130" s="41"/>
      <c r="F130" s="41"/>
      <c r="G130" s="41"/>
      <c r="H130" s="41"/>
      <c r="I130" s="41"/>
      <c r="J130" s="46">
        <f>D130+E130+F130+G130+H130+I130</f>
        <v>0</v>
      </c>
      <c r="K130" s="47">
        <f>C130+J130</f>
        <v>0</v>
      </c>
    </row>
    <row r="131" spans="1:11" ht="12" customHeight="1" x14ac:dyDescent="0.2">
      <c r="A131" s="29" t="s">
        <v>65</v>
      </c>
      <c r="B131" s="120" t="s">
        <v>239</v>
      </c>
      <c r="C131" s="46">
        <f>'[1]KV_9.1.2.ÖNK.mell.'!C131</f>
        <v>0</v>
      </c>
      <c r="D131" s="41"/>
      <c r="E131" s="41"/>
      <c r="F131" s="41"/>
      <c r="G131" s="41"/>
      <c r="H131" s="41"/>
      <c r="I131" s="41"/>
      <c r="J131" s="46">
        <f>D131+E131+F131+G131+H131+I131</f>
        <v>0</v>
      </c>
      <c r="K131" s="47">
        <f>C131+J131</f>
        <v>0</v>
      </c>
    </row>
    <row r="132" spans="1:11" ht="12" customHeight="1" thickBot="1" x14ac:dyDescent="0.25">
      <c r="A132" s="109" t="s">
        <v>66</v>
      </c>
      <c r="B132" s="121" t="s">
        <v>240</v>
      </c>
      <c r="C132" s="46">
        <f>'[1]KV_9.1.2.ÖNK.mell.'!C132</f>
        <v>0</v>
      </c>
      <c r="D132" s="41"/>
      <c r="E132" s="41"/>
      <c r="F132" s="41"/>
      <c r="G132" s="41"/>
      <c r="H132" s="41"/>
      <c r="I132" s="41"/>
      <c r="J132" s="46">
        <f>D132+E132+F132+G132+H132+I132</f>
        <v>0</v>
      </c>
      <c r="K132" s="47">
        <f>C132+J132</f>
        <v>0</v>
      </c>
    </row>
    <row r="133" spans="1:11" ht="12" customHeight="1" thickBot="1" x14ac:dyDescent="0.25">
      <c r="A133" s="24" t="s">
        <v>71</v>
      </c>
      <c r="B133" s="119" t="s">
        <v>241</v>
      </c>
      <c r="C133" s="27">
        <f>'[1]KV_9.1.2.ÖNK.mell.'!C133</f>
        <v>0</v>
      </c>
      <c r="D133" s="27">
        <f t="shared" ref="D133:K133" si="32">+D134+D135+D136+D137+D138+D139</f>
        <v>0</v>
      </c>
      <c r="E133" s="27">
        <f t="shared" si="32"/>
        <v>0</v>
      </c>
      <c r="F133" s="27">
        <f t="shared" si="32"/>
        <v>0</v>
      </c>
      <c r="G133" s="27">
        <f t="shared" si="32"/>
        <v>0</v>
      </c>
      <c r="H133" s="27">
        <f t="shared" si="32"/>
        <v>0</v>
      </c>
      <c r="I133" s="27">
        <f t="shared" si="32"/>
        <v>0</v>
      </c>
      <c r="J133" s="27">
        <f t="shared" si="32"/>
        <v>0</v>
      </c>
      <c r="K133" s="28">
        <f t="shared" si="32"/>
        <v>0</v>
      </c>
    </row>
    <row r="134" spans="1:11" ht="12" customHeight="1" x14ac:dyDescent="0.2">
      <c r="A134" s="29" t="s">
        <v>73</v>
      </c>
      <c r="B134" s="120" t="s">
        <v>242</v>
      </c>
      <c r="C134" s="46">
        <f>'[1]KV_9.1.2.ÖNK.mell.'!C134</f>
        <v>0</v>
      </c>
      <c r="D134" s="41"/>
      <c r="E134" s="41"/>
      <c r="F134" s="41"/>
      <c r="G134" s="41"/>
      <c r="H134" s="41"/>
      <c r="I134" s="41"/>
      <c r="J134" s="46">
        <f t="shared" ref="J134:J139" si="33">D134+E134+F134+G134+H134+I134</f>
        <v>0</v>
      </c>
      <c r="K134" s="47">
        <f t="shared" ref="K134:K139" si="34">C134+J134</f>
        <v>0</v>
      </c>
    </row>
    <row r="135" spans="1:11" ht="12" customHeight="1" x14ac:dyDescent="0.2">
      <c r="A135" s="29" t="s">
        <v>75</v>
      </c>
      <c r="B135" s="120" t="s">
        <v>243</v>
      </c>
      <c r="C135" s="46">
        <f>'[1]KV_9.1.2.ÖNK.mell.'!C135</f>
        <v>0</v>
      </c>
      <c r="D135" s="41"/>
      <c r="E135" s="41"/>
      <c r="F135" s="41"/>
      <c r="G135" s="41"/>
      <c r="H135" s="41"/>
      <c r="I135" s="41"/>
      <c r="J135" s="46">
        <f t="shared" si="33"/>
        <v>0</v>
      </c>
      <c r="K135" s="47">
        <f t="shared" si="34"/>
        <v>0</v>
      </c>
    </row>
    <row r="136" spans="1:11" ht="12" customHeight="1" x14ac:dyDescent="0.2">
      <c r="A136" s="29" t="s">
        <v>77</v>
      </c>
      <c r="B136" s="120" t="s">
        <v>244</v>
      </c>
      <c r="C136" s="46">
        <f>'[1]KV_9.1.2.ÖNK.mell.'!C136</f>
        <v>0</v>
      </c>
      <c r="D136" s="41"/>
      <c r="E136" s="41"/>
      <c r="F136" s="41"/>
      <c r="G136" s="41"/>
      <c r="H136" s="41"/>
      <c r="I136" s="41"/>
      <c r="J136" s="46">
        <f t="shared" si="33"/>
        <v>0</v>
      </c>
      <c r="K136" s="47">
        <f t="shared" si="34"/>
        <v>0</v>
      </c>
    </row>
    <row r="137" spans="1:11" ht="12" customHeight="1" x14ac:dyDescent="0.2">
      <c r="A137" s="29" t="s">
        <v>79</v>
      </c>
      <c r="B137" s="120" t="s">
        <v>245</v>
      </c>
      <c r="C137" s="46">
        <f>'[1]KV_9.1.2.ÖNK.mell.'!C137</f>
        <v>0</v>
      </c>
      <c r="D137" s="41"/>
      <c r="E137" s="41"/>
      <c r="F137" s="41"/>
      <c r="G137" s="41"/>
      <c r="H137" s="41"/>
      <c r="I137" s="41"/>
      <c r="J137" s="46">
        <f t="shared" si="33"/>
        <v>0</v>
      </c>
      <c r="K137" s="47">
        <f t="shared" si="34"/>
        <v>0</v>
      </c>
    </row>
    <row r="138" spans="1:11" ht="12" customHeight="1" x14ac:dyDescent="0.2">
      <c r="A138" s="29" t="s">
        <v>81</v>
      </c>
      <c r="B138" s="120" t="s">
        <v>246</v>
      </c>
      <c r="C138" s="46">
        <f>'[1]KV_9.1.2.ÖNK.mell.'!C138</f>
        <v>0</v>
      </c>
      <c r="D138" s="41"/>
      <c r="E138" s="41"/>
      <c r="F138" s="41"/>
      <c r="G138" s="41"/>
      <c r="H138" s="41"/>
      <c r="I138" s="41"/>
      <c r="J138" s="46">
        <f t="shared" si="33"/>
        <v>0</v>
      </c>
      <c r="K138" s="47">
        <f t="shared" si="34"/>
        <v>0</v>
      </c>
    </row>
    <row r="139" spans="1:11" s="96" customFormat="1" ht="12" customHeight="1" thickBot="1" x14ac:dyDescent="0.25">
      <c r="A139" s="109" t="s">
        <v>83</v>
      </c>
      <c r="B139" s="121" t="s">
        <v>247</v>
      </c>
      <c r="C139" s="46">
        <f>'[1]KV_9.1.2.ÖNK.mell.'!C139</f>
        <v>0</v>
      </c>
      <c r="D139" s="41"/>
      <c r="E139" s="41"/>
      <c r="F139" s="41"/>
      <c r="G139" s="41"/>
      <c r="H139" s="41"/>
      <c r="I139" s="41"/>
      <c r="J139" s="46">
        <f t="shared" si="33"/>
        <v>0</v>
      </c>
      <c r="K139" s="47">
        <f t="shared" si="34"/>
        <v>0</v>
      </c>
    </row>
    <row r="140" spans="1:11" ht="12" customHeight="1" thickBot="1" x14ac:dyDescent="0.25">
      <c r="A140" s="24" t="s">
        <v>95</v>
      </c>
      <c r="B140" s="119" t="s">
        <v>248</v>
      </c>
      <c r="C140" s="53">
        <f>'[1]KV_9.1.2.ÖNK.mell.'!C140</f>
        <v>0</v>
      </c>
      <c r="D140" s="53">
        <f t="shared" ref="D140:K140" si="35">+D141+D142+D144+D145+D143</f>
        <v>0</v>
      </c>
      <c r="E140" s="53">
        <f t="shared" si="35"/>
        <v>0</v>
      </c>
      <c r="F140" s="53">
        <f t="shared" si="35"/>
        <v>0</v>
      </c>
      <c r="G140" s="53">
        <f t="shared" si="35"/>
        <v>0</v>
      </c>
      <c r="H140" s="53">
        <f t="shared" si="35"/>
        <v>0</v>
      </c>
      <c r="I140" s="53">
        <f t="shared" si="35"/>
        <v>0</v>
      </c>
      <c r="J140" s="53">
        <f t="shared" si="35"/>
        <v>0</v>
      </c>
      <c r="K140" s="54">
        <f t="shared" si="35"/>
        <v>0</v>
      </c>
    </row>
    <row r="141" spans="1:11" x14ac:dyDescent="0.2">
      <c r="A141" s="29" t="s">
        <v>97</v>
      </c>
      <c r="B141" s="120" t="s">
        <v>249</v>
      </c>
      <c r="C141" s="46">
        <f>'[1]KV_9.1.2.ÖNK.mell.'!C141</f>
        <v>0</v>
      </c>
      <c r="D141" s="41"/>
      <c r="E141" s="41"/>
      <c r="F141" s="41"/>
      <c r="G141" s="41"/>
      <c r="H141" s="41"/>
      <c r="I141" s="41"/>
      <c r="J141" s="46">
        <f>D141+E141+F141+G141+H141+I141</f>
        <v>0</v>
      </c>
      <c r="K141" s="47">
        <f>C141+J141</f>
        <v>0</v>
      </c>
    </row>
    <row r="142" spans="1:11" ht="12" customHeight="1" x14ac:dyDescent="0.2">
      <c r="A142" s="29" t="s">
        <v>99</v>
      </c>
      <c r="B142" s="120" t="s">
        <v>250</v>
      </c>
      <c r="C142" s="46">
        <f>'[1]KV_9.1.2.ÖNK.mell.'!C142</f>
        <v>0</v>
      </c>
      <c r="D142" s="41"/>
      <c r="E142" s="41"/>
      <c r="F142" s="41"/>
      <c r="G142" s="41"/>
      <c r="H142" s="41"/>
      <c r="I142" s="41"/>
      <c r="J142" s="46">
        <f>D142+E142+F142+G142+H142+I142</f>
        <v>0</v>
      </c>
      <c r="K142" s="47">
        <f>C142+J142</f>
        <v>0</v>
      </c>
    </row>
    <row r="143" spans="1:11" ht="12" customHeight="1" x14ac:dyDescent="0.2">
      <c r="A143" s="29" t="s">
        <v>101</v>
      </c>
      <c r="B143" s="120" t="s">
        <v>251</v>
      </c>
      <c r="C143" s="46">
        <f>'[1]KV_9.1.2.ÖNK.mell.'!C143</f>
        <v>0</v>
      </c>
      <c r="D143" s="41"/>
      <c r="E143" s="41"/>
      <c r="F143" s="41"/>
      <c r="G143" s="41"/>
      <c r="H143" s="41"/>
      <c r="I143" s="41"/>
      <c r="J143" s="46">
        <f>D143+E143+F143+G143+H143+I143</f>
        <v>0</v>
      </c>
      <c r="K143" s="47">
        <f>C143+J143</f>
        <v>0</v>
      </c>
    </row>
    <row r="144" spans="1:11" s="96" customFormat="1" ht="12" customHeight="1" x14ac:dyDescent="0.2">
      <c r="A144" s="29" t="s">
        <v>103</v>
      </c>
      <c r="B144" s="120" t="s">
        <v>252</v>
      </c>
      <c r="C144" s="46">
        <f>'[1]KV_9.1.2.ÖNK.mell.'!C144</f>
        <v>0</v>
      </c>
      <c r="D144" s="41"/>
      <c r="E144" s="41"/>
      <c r="F144" s="41"/>
      <c r="G144" s="41"/>
      <c r="H144" s="41"/>
      <c r="I144" s="41"/>
      <c r="J144" s="46">
        <f>D144+E144+F144+G144+H144+I144</f>
        <v>0</v>
      </c>
      <c r="K144" s="47">
        <f>C144+J144</f>
        <v>0</v>
      </c>
    </row>
    <row r="145" spans="1:11" s="96" customFormat="1" ht="12" customHeight="1" thickBot="1" x14ac:dyDescent="0.25">
      <c r="A145" s="109" t="s">
        <v>105</v>
      </c>
      <c r="B145" s="121" t="s">
        <v>253</v>
      </c>
      <c r="C145" s="46">
        <f>'[1]KV_9.1.2.ÖNK.mell.'!C145</f>
        <v>0</v>
      </c>
      <c r="D145" s="41"/>
      <c r="E145" s="41"/>
      <c r="F145" s="41"/>
      <c r="G145" s="41"/>
      <c r="H145" s="41"/>
      <c r="I145" s="41"/>
      <c r="J145" s="46">
        <f>D145+E145+F145+G145+H145+I145</f>
        <v>0</v>
      </c>
      <c r="K145" s="47">
        <f>C145+J145</f>
        <v>0</v>
      </c>
    </row>
    <row r="146" spans="1:11" s="96" customFormat="1" ht="12" customHeight="1" thickBot="1" x14ac:dyDescent="0.25">
      <c r="A146" s="24" t="s">
        <v>254</v>
      </c>
      <c r="B146" s="119" t="s">
        <v>255</v>
      </c>
      <c r="C146" s="122">
        <f>'[1]KV_9.1.2.ÖNK.mell.'!C146</f>
        <v>0</v>
      </c>
      <c r="D146" s="122">
        <f t="shared" ref="D146:K146" si="36">+D147+D148+D149+D150+D151</f>
        <v>0</v>
      </c>
      <c r="E146" s="122">
        <f t="shared" si="36"/>
        <v>0</v>
      </c>
      <c r="F146" s="122">
        <f t="shared" si="36"/>
        <v>0</v>
      </c>
      <c r="G146" s="122">
        <f t="shared" si="36"/>
        <v>0</v>
      </c>
      <c r="H146" s="122">
        <f t="shared" si="36"/>
        <v>0</v>
      </c>
      <c r="I146" s="122">
        <f t="shared" si="36"/>
        <v>0</v>
      </c>
      <c r="J146" s="122">
        <f t="shared" si="36"/>
        <v>0</v>
      </c>
      <c r="K146" s="123">
        <f t="shared" si="36"/>
        <v>0</v>
      </c>
    </row>
    <row r="147" spans="1:11" s="96" customFormat="1" ht="12" customHeight="1" x14ac:dyDescent="0.2">
      <c r="A147" s="29" t="s">
        <v>109</v>
      </c>
      <c r="B147" s="120" t="s">
        <v>256</v>
      </c>
      <c r="C147" s="46">
        <f>'[1]KV_9.1.2.ÖNK.mell.'!C147</f>
        <v>0</v>
      </c>
      <c r="D147" s="41"/>
      <c r="E147" s="41"/>
      <c r="F147" s="41"/>
      <c r="G147" s="41"/>
      <c r="H147" s="41"/>
      <c r="I147" s="41"/>
      <c r="J147" s="46">
        <f t="shared" ref="J147:J153" si="37">D147+E147+F147+G147+H147+I147</f>
        <v>0</v>
      </c>
      <c r="K147" s="47">
        <f t="shared" ref="K147:K153" si="38">C147+J147</f>
        <v>0</v>
      </c>
    </row>
    <row r="148" spans="1:11" s="96" customFormat="1" ht="12" customHeight="1" x14ac:dyDescent="0.2">
      <c r="A148" s="29" t="s">
        <v>111</v>
      </c>
      <c r="B148" s="120" t="s">
        <v>257</v>
      </c>
      <c r="C148" s="46">
        <f>'[1]KV_9.1.2.ÖNK.mell.'!C148</f>
        <v>0</v>
      </c>
      <c r="D148" s="41"/>
      <c r="E148" s="41"/>
      <c r="F148" s="41"/>
      <c r="G148" s="41"/>
      <c r="H148" s="41"/>
      <c r="I148" s="41"/>
      <c r="J148" s="46">
        <f t="shared" si="37"/>
        <v>0</v>
      </c>
      <c r="K148" s="47">
        <f t="shared" si="38"/>
        <v>0</v>
      </c>
    </row>
    <row r="149" spans="1:11" s="96" customFormat="1" ht="12" customHeight="1" x14ac:dyDescent="0.2">
      <c r="A149" s="29" t="s">
        <v>113</v>
      </c>
      <c r="B149" s="120" t="s">
        <v>258</v>
      </c>
      <c r="C149" s="46">
        <f>'[1]KV_9.1.2.ÖNK.mell.'!C149</f>
        <v>0</v>
      </c>
      <c r="D149" s="41"/>
      <c r="E149" s="41"/>
      <c r="F149" s="41"/>
      <c r="G149" s="41"/>
      <c r="H149" s="41"/>
      <c r="I149" s="41"/>
      <c r="J149" s="46">
        <f t="shared" si="37"/>
        <v>0</v>
      </c>
      <c r="K149" s="47">
        <f t="shared" si="38"/>
        <v>0</v>
      </c>
    </row>
    <row r="150" spans="1:11" s="96" customFormat="1" ht="12" customHeight="1" x14ac:dyDescent="0.2">
      <c r="A150" s="29" t="s">
        <v>115</v>
      </c>
      <c r="B150" s="120" t="s">
        <v>259</v>
      </c>
      <c r="C150" s="46">
        <f>'[1]KV_9.1.2.ÖNK.mell.'!C150</f>
        <v>0</v>
      </c>
      <c r="D150" s="41"/>
      <c r="E150" s="41"/>
      <c r="F150" s="41"/>
      <c r="G150" s="41"/>
      <c r="H150" s="41"/>
      <c r="I150" s="41"/>
      <c r="J150" s="46">
        <f t="shared" si="37"/>
        <v>0</v>
      </c>
      <c r="K150" s="47">
        <f t="shared" si="38"/>
        <v>0</v>
      </c>
    </row>
    <row r="151" spans="1:11" ht="12.75" customHeight="1" thickBot="1" x14ac:dyDescent="0.25">
      <c r="A151" s="109" t="s">
        <v>260</v>
      </c>
      <c r="B151" s="121" t="s">
        <v>261</v>
      </c>
      <c r="C151" s="51">
        <f>'[1]KV_9.1.2.ÖNK.mell.'!C151</f>
        <v>0</v>
      </c>
      <c r="D151" s="50"/>
      <c r="E151" s="50"/>
      <c r="F151" s="50"/>
      <c r="G151" s="50"/>
      <c r="H151" s="50"/>
      <c r="I151" s="50"/>
      <c r="J151" s="51">
        <f t="shared" si="37"/>
        <v>0</v>
      </c>
      <c r="K151" s="52">
        <f t="shared" si="38"/>
        <v>0</v>
      </c>
    </row>
    <row r="152" spans="1:11" ht="12.75" customHeight="1" thickBot="1" x14ac:dyDescent="0.25">
      <c r="A152" s="124" t="s">
        <v>117</v>
      </c>
      <c r="B152" s="119" t="s">
        <v>262</v>
      </c>
      <c r="C152" s="122">
        <f>'[1]KV_9.1.2.ÖNK.mell.'!C152</f>
        <v>0</v>
      </c>
      <c r="D152" s="125"/>
      <c r="E152" s="125"/>
      <c r="F152" s="125"/>
      <c r="G152" s="125"/>
      <c r="H152" s="125"/>
      <c r="I152" s="125"/>
      <c r="J152" s="122">
        <f t="shared" si="37"/>
        <v>0</v>
      </c>
      <c r="K152" s="123">
        <f t="shared" si="38"/>
        <v>0</v>
      </c>
    </row>
    <row r="153" spans="1:11" ht="12.75" customHeight="1" thickBot="1" x14ac:dyDescent="0.25">
      <c r="A153" s="124" t="s">
        <v>127</v>
      </c>
      <c r="B153" s="119" t="s">
        <v>263</v>
      </c>
      <c r="C153" s="122">
        <f>'[1]KV_9.1.2.ÖNK.mell.'!C153</f>
        <v>0</v>
      </c>
      <c r="D153" s="125"/>
      <c r="E153" s="125"/>
      <c r="F153" s="125"/>
      <c r="G153" s="125"/>
      <c r="H153" s="125"/>
      <c r="I153" s="125"/>
      <c r="J153" s="122">
        <f t="shared" si="37"/>
        <v>0</v>
      </c>
      <c r="K153" s="123">
        <f t="shared" si="38"/>
        <v>0</v>
      </c>
    </row>
    <row r="154" spans="1:11" ht="12" customHeight="1" thickBot="1" x14ac:dyDescent="0.25">
      <c r="A154" s="24" t="s">
        <v>264</v>
      </c>
      <c r="B154" s="119" t="s">
        <v>265</v>
      </c>
      <c r="C154" s="126">
        <f>'[1]KV_9.1.2.ÖNK.mell.'!C154</f>
        <v>0</v>
      </c>
      <c r="D154" s="126">
        <f t="shared" ref="D154:K154" si="39">+D129+D133+D140+D146+D152+D153</f>
        <v>0</v>
      </c>
      <c r="E154" s="126">
        <f t="shared" si="39"/>
        <v>0</v>
      </c>
      <c r="F154" s="126">
        <f t="shared" si="39"/>
        <v>0</v>
      </c>
      <c r="G154" s="126">
        <f t="shared" si="39"/>
        <v>0</v>
      </c>
      <c r="H154" s="126">
        <f t="shared" si="39"/>
        <v>0</v>
      </c>
      <c r="I154" s="126">
        <f t="shared" si="39"/>
        <v>0</v>
      </c>
      <c r="J154" s="126">
        <f t="shared" si="39"/>
        <v>0</v>
      </c>
      <c r="K154" s="127">
        <f t="shared" si="39"/>
        <v>0</v>
      </c>
    </row>
    <row r="155" spans="1:11" ht="15.2" customHeight="1" thickBot="1" x14ac:dyDescent="0.25">
      <c r="A155" s="128" t="s">
        <v>266</v>
      </c>
      <c r="B155" s="129" t="s">
        <v>267</v>
      </c>
      <c r="C155" s="126">
        <f>'[1]KV_9.1.2.ÖNK.mell.'!C155</f>
        <v>500000</v>
      </c>
      <c r="D155" s="126">
        <f t="shared" ref="D155:K155" si="40">+D128+D154</f>
        <v>0</v>
      </c>
      <c r="E155" s="126">
        <f t="shared" si="40"/>
        <v>0</v>
      </c>
      <c r="F155" s="126">
        <f t="shared" si="40"/>
        <v>0</v>
      </c>
      <c r="G155" s="126">
        <f t="shared" si="40"/>
        <v>0</v>
      </c>
      <c r="H155" s="126">
        <f t="shared" si="40"/>
        <v>0</v>
      </c>
      <c r="I155" s="126">
        <f t="shared" si="40"/>
        <v>0</v>
      </c>
      <c r="J155" s="126">
        <f t="shared" si="40"/>
        <v>0</v>
      </c>
      <c r="K155" s="127">
        <f t="shared" si="40"/>
        <v>500000</v>
      </c>
    </row>
    <row r="156" spans="1:11" ht="13.5" thickBot="1" x14ac:dyDescent="0.25">
      <c r="C156" s="132">
        <f>'[1]KV_9.1.2.ÖNK.mell.'!C156</f>
        <v>-500000</v>
      </c>
      <c r="D156" s="132"/>
      <c r="E156" s="132"/>
      <c r="F156" s="132"/>
      <c r="G156" s="132"/>
      <c r="H156" s="132"/>
      <c r="I156" s="133"/>
      <c r="J156" s="133"/>
      <c r="K156" s="133">
        <f>K90-K155</f>
        <v>-500000</v>
      </c>
    </row>
    <row r="157" spans="1:11" ht="15.2" customHeight="1" thickBot="1" x14ac:dyDescent="0.25">
      <c r="A157" s="134" t="s">
        <v>268</v>
      </c>
      <c r="B157" s="135"/>
      <c r="C157" s="136">
        <f>'[1]KV_9.1.2.ÖNK.mell.'!C157</f>
        <v>0</v>
      </c>
      <c r="D157" s="137"/>
      <c r="E157" s="137"/>
      <c r="F157" s="137"/>
      <c r="G157" s="137"/>
      <c r="H157" s="137"/>
      <c r="I157" s="138"/>
      <c r="J157" s="139">
        <f>D157+E157+F157+G157+H157+I157</f>
        <v>0</v>
      </c>
      <c r="K157" s="123">
        <f>C157+J157</f>
        <v>0</v>
      </c>
    </row>
    <row r="158" spans="1:11" ht="14.45" customHeight="1" thickBot="1" x14ac:dyDescent="0.25">
      <c r="A158" s="134" t="s">
        <v>269</v>
      </c>
      <c r="B158" s="135"/>
      <c r="C158" s="136">
        <f>'[1]KV_9.1.2.ÖNK.mell.'!C158</f>
        <v>0</v>
      </c>
      <c r="D158" s="137"/>
      <c r="E158" s="137"/>
      <c r="F158" s="137"/>
      <c r="G158" s="137"/>
      <c r="H158" s="137"/>
      <c r="I158" s="138"/>
      <c r="J158" s="139">
        <f>D158+E158+F158+G158+H158+I158</f>
        <v>0</v>
      </c>
      <c r="K158" s="123">
        <f>C158+J158</f>
        <v>0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RM_15.sz.mell</vt:lpstr>
      <vt:lpstr>RM_15.sz.mell!Nyomtatási_cím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penzugy1</cp:lastModifiedBy>
  <dcterms:created xsi:type="dcterms:W3CDTF">2021-06-14T10:30:53Z</dcterms:created>
  <dcterms:modified xsi:type="dcterms:W3CDTF">2021-06-14T10:34:03Z</dcterms:modified>
</cp:coreProperties>
</file>