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FE075FF4-1B6D-4EFE-8A86-472C450940FA}" xr6:coauthVersionLast="47" xr6:coauthVersionMax="47" xr10:uidLastSave="{00000000-0000-0000-0000-000000000000}"/>
  <bookViews>
    <workbookView xWindow="2265" yWindow="420" windowWidth="24660" windowHeight="14715" xr2:uid="{1870CCFE-2475-4B46-B8FA-58BF4C35DA4E}"/>
  </bookViews>
  <sheets>
    <sheet name="RM_18.sz.mell" sheetId="1" r:id="rId1"/>
  </sheets>
  <externalReferences>
    <externalReference r:id="rId2"/>
  </externalReferences>
  <definedNames>
    <definedName name="_xlnm.Print_Titles" localSheetId="0">'RM_18.sz.mell'!$1:$7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J61" i="1"/>
  <c r="C61" i="1"/>
  <c r="K60" i="1"/>
  <c r="J60" i="1"/>
  <c r="C60" i="1"/>
  <c r="C59" i="1"/>
  <c r="C58" i="1"/>
  <c r="J57" i="1"/>
  <c r="C57" i="1"/>
  <c r="K57" i="1" s="1"/>
  <c r="J56" i="1"/>
  <c r="C56" i="1"/>
  <c r="J55" i="1"/>
  <c r="C55" i="1"/>
  <c r="K55" i="1" s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K50" i="1" s="1"/>
  <c r="C50" i="1"/>
  <c r="K49" i="1"/>
  <c r="J49" i="1"/>
  <c r="C49" i="1"/>
  <c r="J48" i="1"/>
  <c r="J46" i="1" s="1"/>
  <c r="J58" i="1" s="1"/>
  <c r="C48" i="1"/>
  <c r="K48" i="1" s="1"/>
  <c r="J47" i="1"/>
  <c r="C47" i="1"/>
  <c r="K47" i="1" s="1"/>
  <c r="I46" i="1"/>
  <c r="I58" i="1" s="1"/>
  <c r="H46" i="1"/>
  <c r="H58" i="1" s="1"/>
  <c r="G46" i="1"/>
  <c r="G58" i="1" s="1"/>
  <c r="F46" i="1"/>
  <c r="F58" i="1" s="1"/>
  <c r="E46" i="1"/>
  <c r="E58" i="1" s="1"/>
  <c r="D46" i="1"/>
  <c r="D58" i="1" s="1"/>
  <c r="C46" i="1"/>
  <c r="C44" i="1"/>
  <c r="J43" i="1"/>
  <c r="C43" i="1"/>
  <c r="K43" i="1" s="1"/>
  <c r="J42" i="1"/>
  <c r="C42" i="1"/>
  <c r="K42" i="1" s="1"/>
  <c r="J41" i="1"/>
  <c r="C41" i="1"/>
  <c r="I40" i="1"/>
  <c r="H40" i="1"/>
  <c r="G40" i="1"/>
  <c r="F40" i="1"/>
  <c r="E40" i="1"/>
  <c r="D40" i="1"/>
  <c r="C40" i="1"/>
  <c r="C39" i="1"/>
  <c r="J38" i="1"/>
  <c r="C38" i="1"/>
  <c r="K38" i="1" s="1"/>
  <c r="J37" i="1"/>
  <c r="C37" i="1"/>
  <c r="K36" i="1"/>
  <c r="J36" i="1"/>
  <c r="C36" i="1"/>
  <c r="J35" i="1"/>
  <c r="J33" i="1" s="1"/>
  <c r="C35" i="1"/>
  <c r="K35" i="1" s="1"/>
  <c r="J34" i="1"/>
  <c r="C34" i="1"/>
  <c r="K34" i="1" s="1"/>
  <c r="I33" i="1"/>
  <c r="H33" i="1"/>
  <c r="H39" i="1" s="1"/>
  <c r="H44" i="1" s="1"/>
  <c r="G33" i="1"/>
  <c r="F33" i="1"/>
  <c r="E33" i="1"/>
  <c r="D33" i="1"/>
  <c r="D39" i="1" s="1"/>
  <c r="D44" i="1" s="1"/>
  <c r="C33" i="1"/>
  <c r="J32" i="1"/>
  <c r="C32" i="1"/>
  <c r="K32" i="1" s="1"/>
  <c r="J31" i="1"/>
  <c r="K31" i="1" s="1"/>
  <c r="C31" i="1"/>
  <c r="J30" i="1"/>
  <c r="C30" i="1"/>
  <c r="K30" i="1" s="1"/>
  <c r="J29" i="1"/>
  <c r="J28" i="1" s="1"/>
  <c r="C29" i="1"/>
  <c r="K29" i="1" s="1"/>
  <c r="I28" i="1"/>
  <c r="H28" i="1"/>
  <c r="G28" i="1"/>
  <c r="F28" i="1"/>
  <c r="E28" i="1"/>
  <c r="D28" i="1"/>
  <c r="C28" i="1"/>
  <c r="J27" i="1"/>
  <c r="C27" i="1"/>
  <c r="K27" i="1" s="1"/>
  <c r="J26" i="1"/>
  <c r="C26" i="1"/>
  <c r="K26" i="1" s="1"/>
  <c r="J25" i="1"/>
  <c r="C25" i="1"/>
  <c r="K24" i="1"/>
  <c r="J24" i="1"/>
  <c r="C24" i="1"/>
  <c r="J23" i="1"/>
  <c r="J22" i="1" s="1"/>
  <c r="C23" i="1"/>
  <c r="K23" i="1" s="1"/>
  <c r="I22" i="1"/>
  <c r="H22" i="1"/>
  <c r="G22" i="1"/>
  <c r="F22" i="1"/>
  <c r="E22" i="1"/>
  <c r="D22" i="1"/>
  <c r="C22" i="1"/>
  <c r="J21" i="1"/>
  <c r="C21" i="1"/>
  <c r="K21" i="1" s="1"/>
  <c r="J20" i="1"/>
  <c r="C20" i="1"/>
  <c r="K20" i="1" s="1"/>
  <c r="J19" i="1"/>
  <c r="K19" i="1" s="1"/>
  <c r="C19" i="1"/>
  <c r="J18" i="1"/>
  <c r="C18" i="1"/>
  <c r="K18" i="1" s="1"/>
  <c r="J17" i="1"/>
  <c r="C17" i="1"/>
  <c r="K17" i="1" s="1"/>
  <c r="J16" i="1"/>
  <c r="C16" i="1"/>
  <c r="K16" i="1" s="1"/>
  <c r="J15" i="1"/>
  <c r="K15" i="1" s="1"/>
  <c r="C15" i="1"/>
  <c r="K14" i="1"/>
  <c r="J14" i="1"/>
  <c r="C14" i="1"/>
  <c r="J13" i="1"/>
  <c r="J10" i="1" s="1"/>
  <c r="C13" i="1"/>
  <c r="K13" i="1" s="1"/>
  <c r="J12" i="1"/>
  <c r="C12" i="1"/>
  <c r="K12" i="1" s="1"/>
  <c r="J11" i="1"/>
  <c r="C11" i="1"/>
  <c r="K11" i="1" s="1"/>
  <c r="I10" i="1"/>
  <c r="I39" i="1" s="1"/>
  <c r="I44" i="1" s="1"/>
  <c r="H10" i="1"/>
  <c r="G10" i="1"/>
  <c r="G39" i="1" s="1"/>
  <c r="G44" i="1" s="1"/>
  <c r="F10" i="1"/>
  <c r="F39" i="1" s="1"/>
  <c r="F44" i="1" s="1"/>
  <c r="E10" i="1"/>
  <c r="E39" i="1" s="1"/>
  <c r="E44" i="1" s="1"/>
  <c r="D10" i="1"/>
  <c r="C10" i="1"/>
  <c r="K5" i="1"/>
  <c r="I5" i="1"/>
  <c r="H5" i="1"/>
  <c r="G5" i="1"/>
  <c r="F5" i="1"/>
  <c r="E5" i="1"/>
  <c r="D5" i="1"/>
  <c r="B3" i="1"/>
  <c r="B2" i="1"/>
  <c r="K52" i="1" l="1"/>
  <c r="K56" i="1"/>
  <c r="K25" i="1"/>
  <c r="K28" i="1"/>
  <c r="K33" i="1"/>
  <c r="K37" i="1"/>
  <c r="K41" i="1"/>
  <c r="K40" i="1" s="1"/>
  <c r="K61" i="1"/>
  <c r="K10" i="1"/>
  <c r="K46" i="1"/>
  <c r="K58" i="1" s="1"/>
  <c r="K22" i="1"/>
  <c r="J39" i="1"/>
  <c r="J44" i="1" s="1"/>
  <c r="J40" i="1"/>
  <c r="K39" i="1" l="1"/>
  <c r="K44" i="1"/>
  <c r="K59" i="1" s="1"/>
</calcChain>
</file>

<file path=xl/sharedStrings.xml><?xml version="1.0" encoding="utf-8"?>
<sst xmlns="http://schemas.openxmlformats.org/spreadsheetml/2006/main" count="120" uniqueCount="105">
  <si>
    <t>Költségvetési szerv megnevezése</t>
  </si>
  <si>
    <t>02</t>
  </si>
  <si>
    <t>Feladat megnevezése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</si>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</sst>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Border="1" applyAlignment="1">
      <alignment horizontal="righ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6" xfId="0" applyFont="1" applyBorder="1" applyAlignment="1">
      <alignment horizontal="left" wrapText="1" indent="1"/>
    </xf>
    <xf numFmtId="164" fontId="13" fillId="0" borderId="39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6" fillId="0" borderId="40" xfId="1" applyNumberFormat="1" applyFont="1" applyBorder="1" applyAlignment="1">
      <alignment horizontal="right" vertical="center" wrapText="1" inden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9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</cellXfs>
  <cellStyles count="2">
    <cellStyle name="Normál" xfId="0" builtinId="0"/>
    <cellStyle name="Normál_KVRENMUNKA" xfId="1" xr:uid="{4DD1BD7B-51DF-438E-958D-E27C950E6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73071000</v>
          </cell>
        </row>
        <row r="39">
          <cell r="C39">
            <v>1251250</v>
          </cell>
        </row>
        <row r="41">
          <cell r="C41">
            <v>71819750</v>
          </cell>
        </row>
        <row r="42">
          <cell r="C42">
            <v>73071000</v>
          </cell>
        </row>
        <row r="46">
          <cell r="C46">
            <v>73071000</v>
          </cell>
        </row>
        <row r="47">
          <cell r="C47">
            <v>61031000</v>
          </cell>
        </row>
        <row r="48">
          <cell r="C48">
            <v>9170000</v>
          </cell>
        </row>
        <row r="49">
          <cell r="C49">
            <v>2870000</v>
          </cell>
        </row>
        <row r="52">
          <cell r="C52">
            <v>0</v>
          </cell>
        </row>
        <row r="58">
          <cell r="C58">
            <v>73071000</v>
          </cell>
        </row>
        <row r="59">
          <cell r="C59">
            <v>0</v>
          </cell>
        </row>
        <row r="60">
          <cell r="C60">
            <v>11</v>
          </cell>
        </row>
        <row r="61">
          <cell r="C61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  <row r="11">
          <cell r="A11" t="str">
            <v>KistokajKözös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0CBA-8251-49DD-BA86-D44B7C5A7375}">
  <sheetPr codeName="Munka91">
    <tabColor theme="3"/>
  </sheetPr>
  <dimension ref="A1:K61"/>
  <sheetViews>
    <sheetView tabSelected="1" zoomScale="120" zoomScaleNormal="120" workbookViewId="0">
      <selection activeCell="K2" sqref="K2"/>
    </sheetView>
  </sheetViews>
  <sheetFormatPr defaultRowHeight="12.75" x14ac:dyDescent="0.2"/>
  <cols>
    <col min="1" max="1" width="13.83203125" style="86" customWidth="1"/>
    <col min="2" max="2" width="60.6640625" style="15" customWidth="1"/>
    <col min="3" max="3" width="15.83203125" style="15" customWidth="1"/>
    <col min="4" max="4" width="13.33203125" style="15" customWidth="1"/>
    <col min="5" max="9" width="13.83203125" style="15" hidden="1" customWidth="1"/>
    <col min="10" max="10" width="13.83203125" style="15" customWidth="1"/>
    <col min="11" max="11" width="15.83203125" style="15" customWidth="1"/>
    <col min="12" max="256" width="9.33203125" style="15"/>
    <col min="257" max="257" width="13.83203125" style="15" customWidth="1"/>
    <col min="258" max="258" width="60.6640625" style="15" customWidth="1"/>
    <col min="259" max="259" width="15.83203125" style="15" customWidth="1"/>
    <col min="260" max="260" width="13.33203125" style="15" customWidth="1"/>
    <col min="261" max="265" width="0" style="15" hidden="1" customWidth="1"/>
    <col min="266" max="266" width="13.83203125" style="15" customWidth="1"/>
    <col min="267" max="267" width="15.83203125" style="15" customWidth="1"/>
    <col min="268" max="512" width="9.33203125" style="15"/>
    <col min="513" max="513" width="13.83203125" style="15" customWidth="1"/>
    <col min="514" max="514" width="60.6640625" style="15" customWidth="1"/>
    <col min="515" max="515" width="15.83203125" style="15" customWidth="1"/>
    <col min="516" max="516" width="13.33203125" style="15" customWidth="1"/>
    <col min="517" max="521" width="0" style="15" hidden="1" customWidth="1"/>
    <col min="522" max="522" width="13.83203125" style="15" customWidth="1"/>
    <col min="523" max="523" width="15.83203125" style="15" customWidth="1"/>
    <col min="524" max="768" width="9.33203125" style="15"/>
    <col min="769" max="769" width="13.83203125" style="15" customWidth="1"/>
    <col min="770" max="770" width="60.6640625" style="15" customWidth="1"/>
    <col min="771" max="771" width="15.83203125" style="15" customWidth="1"/>
    <col min="772" max="772" width="13.33203125" style="15" customWidth="1"/>
    <col min="773" max="777" width="0" style="15" hidden="1" customWidth="1"/>
    <col min="778" max="778" width="13.83203125" style="15" customWidth="1"/>
    <col min="779" max="779" width="15.83203125" style="15" customWidth="1"/>
    <col min="780" max="1024" width="9.33203125" style="15"/>
    <col min="1025" max="1025" width="13.83203125" style="15" customWidth="1"/>
    <col min="1026" max="1026" width="60.6640625" style="15" customWidth="1"/>
    <col min="1027" max="1027" width="15.83203125" style="15" customWidth="1"/>
    <col min="1028" max="1028" width="13.33203125" style="15" customWidth="1"/>
    <col min="1029" max="1033" width="0" style="15" hidden="1" customWidth="1"/>
    <col min="1034" max="1034" width="13.83203125" style="15" customWidth="1"/>
    <col min="1035" max="1035" width="15.83203125" style="15" customWidth="1"/>
    <col min="1036" max="1280" width="9.33203125" style="15"/>
    <col min="1281" max="1281" width="13.83203125" style="15" customWidth="1"/>
    <col min="1282" max="1282" width="60.6640625" style="15" customWidth="1"/>
    <col min="1283" max="1283" width="15.83203125" style="15" customWidth="1"/>
    <col min="1284" max="1284" width="13.33203125" style="15" customWidth="1"/>
    <col min="1285" max="1289" width="0" style="15" hidden="1" customWidth="1"/>
    <col min="1290" max="1290" width="13.83203125" style="15" customWidth="1"/>
    <col min="1291" max="1291" width="15.83203125" style="15" customWidth="1"/>
    <col min="1292" max="1536" width="9.33203125" style="15"/>
    <col min="1537" max="1537" width="13.83203125" style="15" customWidth="1"/>
    <col min="1538" max="1538" width="60.6640625" style="15" customWidth="1"/>
    <col min="1539" max="1539" width="15.83203125" style="15" customWidth="1"/>
    <col min="1540" max="1540" width="13.33203125" style="15" customWidth="1"/>
    <col min="1541" max="1545" width="0" style="15" hidden="1" customWidth="1"/>
    <col min="1546" max="1546" width="13.83203125" style="15" customWidth="1"/>
    <col min="1547" max="1547" width="15.83203125" style="15" customWidth="1"/>
    <col min="1548" max="1792" width="9.33203125" style="15"/>
    <col min="1793" max="1793" width="13.83203125" style="15" customWidth="1"/>
    <col min="1794" max="1794" width="60.6640625" style="15" customWidth="1"/>
    <col min="1795" max="1795" width="15.83203125" style="15" customWidth="1"/>
    <col min="1796" max="1796" width="13.33203125" style="15" customWidth="1"/>
    <col min="1797" max="1801" width="0" style="15" hidden="1" customWidth="1"/>
    <col min="1802" max="1802" width="13.83203125" style="15" customWidth="1"/>
    <col min="1803" max="1803" width="15.83203125" style="15" customWidth="1"/>
    <col min="1804" max="2048" width="9.33203125" style="15"/>
    <col min="2049" max="2049" width="13.83203125" style="15" customWidth="1"/>
    <col min="2050" max="2050" width="60.6640625" style="15" customWidth="1"/>
    <col min="2051" max="2051" width="15.83203125" style="15" customWidth="1"/>
    <col min="2052" max="2052" width="13.33203125" style="15" customWidth="1"/>
    <col min="2053" max="2057" width="0" style="15" hidden="1" customWidth="1"/>
    <col min="2058" max="2058" width="13.83203125" style="15" customWidth="1"/>
    <col min="2059" max="2059" width="15.83203125" style="15" customWidth="1"/>
    <col min="2060" max="2304" width="9.33203125" style="15"/>
    <col min="2305" max="2305" width="13.83203125" style="15" customWidth="1"/>
    <col min="2306" max="2306" width="60.6640625" style="15" customWidth="1"/>
    <col min="2307" max="2307" width="15.83203125" style="15" customWidth="1"/>
    <col min="2308" max="2308" width="13.33203125" style="15" customWidth="1"/>
    <col min="2309" max="2313" width="0" style="15" hidden="1" customWidth="1"/>
    <col min="2314" max="2314" width="13.83203125" style="15" customWidth="1"/>
    <col min="2315" max="2315" width="15.83203125" style="15" customWidth="1"/>
    <col min="2316" max="2560" width="9.33203125" style="15"/>
    <col min="2561" max="2561" width="13.83203125" style="15" customWidth="1"/>
    <col min="2562" max="2562" width="60.6640625" style="15" customWidth="1"/>
    <col min="2563" max="2563" width="15.83203125" style="15" customWidth="1"/>
    <col min="2564" max="2564" width="13.33203125" style="15" customWidth="1"/>
    <col min="2565" max="2569" width="0" style="15" hidden="1" customWidth="1"/>
    <col min="2570" max="2570" width="13.83203125" style="15" customWidth="1"/>
    <col min="2571" max="2571" width="15.83203125" style="15" customWidth="1"/>
    <col min="2572" max="2816" width="9.33203125" style="15"/>
    <col min="2817" max="2817" width="13.83203125" style="15" customWidth="1"/>
    <col min="2818" max="2818" width="60.6640625" style="15" customWidth="1"/>
    <col min="2819" max="2819" width="15.83203125" style="15" customWidth="1"/>
    <col min="2820" max="2820" width="13.33203125" style="15" customWidth="1"/>
    <col min="2821" max="2825" width="0" style="15" hidden="1" customWidth="1"/>
    <col min="2826" max="2826" width="13.83203125" style="15" customWidth="1"/>
    <col min="2827" max="2827" width="15.83203125" style="15" customWidth="1"/>
    <col min="2828" max="3072" width="9.33203125" style="15"/>
    <col min="3073" max="3073" width="13.83203125" style="15" customWidth="1"/>
    <col min="3074" max="3074" width="60.6640625" style="15" customWidth="1"/>
    <col min="3075" max="3075" width="15.83203125" style="15" customWidth="1"/>
    <col min="3076" max="3076" width="13.33203125" style="15" customWidth="1"/>
    <col min="3077" max="3081" width="0" style="15" hidden="1" customWidth="1"/>
    <col min="3082" max="3082" width="13.83203125" style="15" customWidth="1"/>
    <col min="3083" max="3083" width="15.83203125" style="15" customWidth="1"/>
    <col min="3084" max="3328" width="9.33203125" style="15"/>
    <col min="3329" max="3329" width="13.83203125" style="15" customWidth="1"/>
    <col min="3330" max="3330" width="60.6640625" style="15" customWidth="1"/>
    <col min="3331" max="3331" width="15.83203125" style="15" customWidth="1"/>
    <col min="3332" max="3332" width="13.33203125" style="15" customWidth="1"/>
    <col min="3333" max="3337" width="0" style="15" hidden="1" customWidth="1"/>
    <col min="3338" max="3338" width="13.83203125" style="15" customWidth="1"/>
    <col min="3339" max="3339" width="15.83203125" style="15" customWidth="1"/>
    <col min="3340" max="3584" width="9.33203125" style="15"/>
    <col min="3585" max="3585" width="13.83203125" style="15" customWidth="1"/>
    <col min="3586" max="3586" width="60.6640625" style="15" customWidth="1"/>
    <col min="3587" max="3587" width="15.83203125" style="15" customWidth="1"/>
    <col min="3588" max="3588" width="13.33203125" style="15" customWidth="1"/>
    <col min="3589" max="3593" width="0" style="15" hidden="1" customWidth="1"/>
    <col min="3594" max="3594" width="13.83203125" style="15" customWidth="1"/>
    <col min="3595" max="3595" width="15.83203125" style="15" customWidth="1"/>
    <col min="3596" max="3840" width="9.33203125" style="15"/>
    <col min="3841" max="3841" width="13.83203125" style="15" customWidth="1"/>
    <col min="3842" max="3842" width="60.6640625" style="15" customWidth="1"/>
    <col min="3843" max="3843" width="15.83203125" style="15" customWidth="1"/>
    <col min="3844" max="3844" width="13.33203125" style="15" customWidth="1"/>
    <col min="3845" max="3849" width="0" style="15" hidden="1" customWidth="1"/>
    <col min="3850" max="3850" width="13.83203125" style="15" customWidth="1"/>
    <col min="3851" max="3851" width="15.83203125" style="15" customWidth="1"/>
    <col min="3852" max="4096" width="9.33203125" style="15"/>
    <col min="4097" max="4097" width="13.83203125" style="15" customWidth="1"/>
    <col min="4098" max="4098" width="60.6640625" style="15" customWidth="1"/>
    <col min="4099" max="4099" width="15.83203125" style="15" customWidth="1"/>
    <col min="4100" max="4100" width="13.33203125" style="15" customWidth="1"/>
    <col min="4101" max="4105" width="0" style="15" hidden="1" customWidth="1"/>
    <col min="4106" max="4106" width="13.83203125" style="15" customWidth="1"/>
    <col min="4107" max="4107" width="15.83203125" style="15" customWidth="1"/>
    <col min="4108" max="4352" width="9.33203125" style="15"/>
    <col min="4353" max="4353" width="13.83203125" style="15" customWidth="1"/>
    <col min="4354" max="4354" width="60.6640625" style="15" customWidth="1"/>
    <col min="4355" max="4355" width="15.83203125" style="15" customWidth="1"/>
    <col min="4356" max="4356" width="13.33203125" style="15" customWidth="1"/>
    <col min="4357" max="4361" width="0" style="15" hidden="1" customWidth="1"/>
    <col min="4362" max="4362" width="13.83203125" style="15" customWidth="1"/>
    <col min="4363" max="4363" width="15.83203125" style="15" customWidth="1"/>
    <col min="4364" max="4608" width="9.33203125" style="15"/>
    <col min="4609" max="4609" width="13.83203125" style="15" customWidth="1"/>
    <col min="4610" max="4610" width="60.6640625" style="15" customWidth="1"/>
    <col min="4611" max="4611" width="15.83203125" style="15" customWidth="1"/>
    <col min="4612" max="4612" width="13.33203125" style="15" customWidth="1"/>
    <col min="4613" max="4617" width="0" style="15" hidden="1" customWidth="1"/>
    <col min="4618" max="4618" width="13.83203125" style="15" customWidth="1"/>
    <col min="4619" max="4619" width="15.83203125" style="15" customWidth="1"/>
    <col min="4620" max="4864" width="9.33203125" style="15"/>
    <col min="4865" max="4865" width="13.83203125" style="15" customWidth="1"/>
    <col min="4866" max="4866" width="60.6640625" style="15" customWidth="1"/>
    <col min="4867" max="4867" width="15.83203125" style="15" customWidth="1"/>
    <col min="4868" max="4868" width="13.33203125" style="15" customWidth="1"/>
    <col min="4869" max="4873" width="0" style="15" hidden="1" customWidth="1"/>
    <col min="4874" max="4874" width="13.83203125" style="15" customWidth="1"/>
    <col min="4875" max="4875" width="15.83203125" style="15" customWidth="1"/>
    <col min="4876" max="5120" width="9.33203125" style="15"/>
    <col min="5121" max="5121" width="13.83203125" style="15" customWidth="1"/>
    <col min="5122" max="5122" width="60.6640625" style="15" customWidth="1"/>
    <col min="5123" max="5123" width="15.83203125" style="15" customWidth="1"/>
    <col min="5124" max="5124" width="13.33203125" style="15" customWidth="1"/>
    <col min="5125" max="5129" width="0" style="15" hidden="1" customWidth="1"/>
    <col min="5130" max="5130" width="13.83203125" style="15" customWidth="1"/>
    <col min="5131" max="5131" width="15.83203125" style="15" customWidth="1"/>
    <col min="5132" max="5376" width="9.33203125" style="15"/>
    <col min="5377" max="5377" width="13.83203125" style="15" customWidth="1"/>
    <col min="5378" max="5378" width="60.6640625" style="15" customWidth="1"/>
    <col min="5379" max="5379" width="15.83203125" style="15" customWidth="1"/>
    <col min="5380" max="5380" width="13.33203125" style="15" customWidth="1"/>
    <col min="5381" max="5385" width="0" style="15" hidden="1" customWidth="1"/>
    <col min="5386" max="5386" width="13.83203125" style="15" customWidth="1"/>
    <col min="5387" max="5387" width="15.83203125" style="15" customWidth="1"/>
    <col min="5388" max="5632" width="9.33203125" style="15"/>
    <col min="5633" max="5633" width="13.83203125" style="15" customWidth="1"/>
    <col min="5634" max="5634" width="60.6640625" style="15" customWidth="1"/>
    <col min="5635" max="5635" width="15.83203125" style="15" customWidth="1"/>
    <col min="5636" max="5636" width="13.33203125" style="15" customWidth="1"/>
    <col min="5637" max="5641" width="0" style="15" hidden="1" customWidth="1"/>
    <col min="5642" max="5642" width="13.83203125" style="15" customWidth="1"/>
    <col min="5643" max="5643" width="15.83203125" style="15" customWidth="1"/>
    <col min="5644" max="5888" width="9.33203125" style="15"/>
    <col min="5889" max="5889" width="13.83203125" style="15" customWidth="1"/>
    <col min="5890" max="5890" width="60.6640625" style="15" customWidth="1"/>
    <col min="5891" max="5891" width="15.83203125" style="15" customWidth="1"/>
    <col min="5892" max="5892" width="13.33203125" style="15" customWidth="1"/>
    <col min="5893" max="5897" width="0" style="15" hidden="1" customWidth="1"/>
    <col min="5898" max="5898" width="13.83203125" style="15" customWidth="1"/>
    <col min="5899" max="5899" width="15.83203125" style="15" customWidth="1"/>
    <col min="5900" max="6144" width="9.33203125" style="15"/>
    <col min="6145" max="6145" width="13.83203125" style="15" customWidth="1"/>
    <col min="6146" max="6146" width="60.6640625" style="15" customWidth="1"/>
    <col min="6147" max="6147" width="15.83203125" style="15" customWidth="1"/>
    <col min="6148" max="6148" width="13.33203125" style="15" customWidth="1"/>
    <col min="6149" max="6153" width="0" style="15" hidden="1" customWidth="1"/>
    <col min="6154" max="6154" width="13.83203125" style="15" customWidth="1"/>
    <col min="6155" max="6155" width="15.83203125" style="15" customWidth="1"/>
    <col min="6156" max="6400" width="9.33203125" style="15"/>
    <col min="6401" max="6401" width="13.83203125" style="15" customWidth="1"/>
    <col min="6402" max="6402" width="60.6640625" style="15" customWidth="1"/>
    <col min="6403" max="6403" width="15.83203125" style="15" customWidth="1"/>
    <col min="6404" max="6404" width="13.33203125" style="15" customWidth="1"/>
    <col min="6405" max="6409" width="0" style="15" hidden="1" customWidth="1"/>
    <col min="6410" max="6410" width="13.83203125" style="15" customWidth="1"/>
    <col min="6411" max="6411" width="15.83203125" style="15" customWidth="1"/>
    <col min="6412" max="6656" width="9.33203125" style="15"/>
    <col min="6657" max="6657" width="13.83203125" style="15" customWidth="1"/>
    <col min="6658" max="6658" width="60.6640625" style="15" customWidth="1"/>
    <col min="6659" max="6659" width="15.83203125" style="15" customWidth="1"/>
    <col min="6660" max="6660" width="13.33203125" style="15" customWidth="1"/>
    <col min="6661" max="6665" width="0" style="15" hidden="1" customWidth="1"/>
    <col min="6666" max="6666" width="13.83203125" style="15" customWidth="1"/>
    <col min="6667" max="6667" width="15.83203125" style="15" customWidth="1"/>
    <col min="6668" max="6912" width="9.33203125" style="15"/>
    <col min="6913" max="6913" width="13.83203125" style="15" customWidth="1"/>
    <col min="6914" max="6914" width="60.6640625" style="15" customWidth="1"/>
    <col min="6915" max="6915" width="15.83203125" style="15" customWidth="1"/>
    <col min="6916" max="6916" width="13.33203125" style="15" customWidth="1"/>
    <col min="6917" max="6921" width="0" style="15" hidden="1" customWidth="1"/>
    <col min="6922" max="6922" width="13.83203125" style="15" customWidth="1"/>
    <col min="6923" max="6923" width="15.83203125" style="15" customWidth="1"/>
    <col min="6924" max="7168" width="9.33203125" style="15"/>
    <col min="7169" max="7169" width="13.83203125" style="15" customWidth="1"/>
    <col min="7170" max="7170" width="60.6640625" style="15" customWidth="1"/>
    <col min="7171" max="7171" width="15.83203125" style="15" customWidth="1"/>
    <col min="7172" max="7172" width="13.33203125" style="15" customWidth="1"/>
    <col min="7173" max="7177" width="0" style="15" hidden="1" customWidth="1"/>
    <col min="7178" max="7178" width="13.83203125" style="15" customWidth="1"/>
    <col min="7179" max="7179" width="15.83203125" style="15" customWidth="1"/>
    <col min="7180" max="7424" width="9.33203125" style="15"/>
    <col min="7425" max="7425" width="13.83203125" style="15" customWidth="1"/>
    <col min="7426" max="7426" width="60.6640625" style="15" customWidth="1"/>
    <col min="7427" max="7427" width="15.83203125" style="15" customWidth="1"/>
    <col min="7428" max="7428" width="13.33203125" style="15" customWidth="1"/>
    <col min="7429" max="7433" width="0" style="15" hidden="1" customWidth="1"/>
    <col min="7434" max="7434" width="13.83203125" style="15" customWidth="1"/>
    <col min="7435" max="7435" width="15.83203125" style="15" customWidth="1"/>
    <col min="7436" max="7680" width="9.33203125" style="15"/>
    <col min="7681" max="7681" width="13.83203125" style="15" customWidth="1"/>
    <col min="7682" max="7682" width="60.6640625" style="15" customWidth="1"/>
    <col min="7683" max="7683" width="15.83203125" style="15" customWidth="1"/>
    <col min="7684" max="7684" width="13.33203125" style="15" customWidth="1"/>
    <col min="7685" max="7689" width="0" style="15" hidden="1" customWidth="1"/>
    <col min="7690" max="7690" width="13.83203125" style="15" customWidth="1"/>
    <col min="7691" max="7691" width="15.83203125" style="15" customWidth="1"/>
    <col min="7692" max="7936" width="9.33203125" style="15"/>
    <col min="7937" max="7937" width="13.83203125" style="15" customWidth="1"/>
    <col min="7938" max="7938" width="60.6640625" style="15" customWidth="1"/>
    <col min="7939" max="7939" width="15.83203125" style="15" customWidth="1"/>
    <col min="7940" max="7940" width="13.33203125" style="15" customWidth="1"/>
    <col min="7941" max="7945" width="0" style="15" hidden="1" customWidth="1"/>
    <col min="7946" max="7946" width="13.83203125" style="15" customWidth="1"/>
    <col min="7947" max="7947" width="15.83203125" style="15" customWidth="1"/>
    <col min="7948" max="8192" width="9.33203125" style="15"/>
    <col min="8193" max="8193" width="13.83203125" style="15" customWidth="1"/>
    <col min="8194" max="8194" width="60.6640625" style="15" customWidth="1"/>
    <col min="8195" max="8195" width="15.83203125" style="15" customWidth="1"/>
    <col min="8196" max="8196" width="13.33203125" style="15" customWidth="1"/>
    <col min="8197" max="8201" width="0" style="15" hidden="1" customWidth="1"/>
    <col min="8202" max="8202" width="13.83203125" style="15" customWidth="1"/>
    <col min="8203" max="8203" width="15.83203125" style="15" customWidth="1"/>
    <col min="8204" max="8448" width="9.33203125" style="15"/>
    <col min="8449" max="8449" width="13.83203125" style="15" customWidth="1"/>
    <col min="8450" max="8450" width="60.6640625" style="15" customWidth="1"/>
    <col min="8451" max="8451" width="15.83203125" style="15" customWidth="1"/>
    <col min="8452" max="8452" width="13.33203125" style="15" customWidth="1"/>
    <col min="8453" max="8457" width="0" style="15" hidden="1" customWidth="1"/>
    <col min="8458" max="8458" width="13.83203125" style="15" customWidth="1"/>
    <col min="8459" max="8459" width="15.83203125" style="15" customWidth="1"/>
    <col min="8460" max="8704" width="9.33203125" style="15"/>
    <col min="8705" max="8705" width="13.83203125" style="15" customWidth="1"/>
    <col min="8706" max="8706" width="60.6640625" style="15" customWidth="1"/>
    <col min="8707" max="8707" width="15.83203125" style="15" customWidth="1"/>
    <col min="8708" max="8708" width="13.33203125" style="15" customWidth="1"/>
    <col min="8709" max="8713" width="0" style="15" hidden="1" customWidth="1"/>
    <col min="8714" max="8714" width="13.83203125" style="15" customWidth="1"/>
    <col min="8715" max="8715" width="15.83203125" style="15" customWidth="1"/>
    <col min="8716" max="8960" width="9.33203125" style="15"/>
    <col min="8961" max="8961" width="13.83203125" style="15" customWidth="1"/>
    <col min="8962" max="8962" width="60.6640625" style="15" customWidth="1"/>
    <col min="8963" max="8963" width="15.83203125" style="15" customWidth="1"/>
    <col min="8964" max="8964" width="13.33203125" style="15" customWidth="1"/>
    <col min="8965" max="8969" width="0" style="15" hidden="1" customWidth="1"/>
    <col min="8970" max="8970" width="13.83203125" style="15" customWidth="1"/>
    <col min="8971" max="8971" width="15.83203125" style="15" customWidth="1"/>
    <col min="8972" max="9216" width="9.33203125" style="15"/>
    <col min="9217" max="9217" width="13.83203125" style="15" customWidth="1"/>
    <col min="9218" max="9218" width="60.6640625" style="15" customWidth="1"/>
    <col min="9219" max="9219" width="15.83203125" style="15" customWidth="1"/>
    <col min="9220" max="9220" width="13.33203125" style="15" customWidth="1"/>
    <col min="9221" max="9225" width="0" style="15" hidden="1" customWidth="1"/>
    <col min="9226" max="9226" width="13.83203125" style="15" customWidth="1"/>
    <col min="9227" max="9227" width="15.83203125" style="15" customWidth="1"/>
    <col min="9228" max="9472" width="9.33203125" style="15"/>
    <col min="9473" max="9473" width="13.83203125" style="15" customWidth="1"/>
    <col min="9474" max="9474" width="60.6640625" style="15" customWidth="1"/>
    <col min="9475" max="9475" width="15.83203125" style="15" customWidth="1"/>
    <col min="9476" max="9476" width="13.33203125" style="15" customWidth="1"/>
    <col min="9477" max="9481" width="0" style="15" hidden="1" customWidth="1"/>
    <col min="9482" max="9482" width="13.83203125" style="15" customWidth="1"/>
    <col min="9483" max="9483" width="15.83203125" style="15" customWidth="1"/>
    <col min="9484" max="9728" width="9.33203125" style="15"/>
    <col min="9729" max="9729" width="13.83203125" style="15" customWidth="1"/>
    <col min="9730" max="9730" width="60.6640625" style="15" customWidth="1"/>
    <col min="9731" max="9731" width="15.83203125" style="15" customWidth="1"/>
    <col min="9732" max="9732" width="13.33203125" style="15" customWidth="1"/>
    <col min="9733" max="9737" width="0" style="15" hidden="1" customWidth="1"/>
    <col min="9738" max="9738" width="13.83203125" style="15" customWidth="1"/>
    <col min="9739" max="9739" width="15.83203125" style="15" customWidth="1"/>
    <col min="9740" max="9984" width="9.33203125" style="15"/>
    <col min="9985" max="9985" width="13.83203125" style="15" customWidth="1"/>
    <col min="9986" max="9986" width="60.6640625" style="15" customWidth="1"/>
    <col min="9987" max="9987" width="15.83203125" style="15" customWidth="1"/>
    <col min="9988" max="9988" width="13.33203125" style="15" customWidth="1"/>
    <col min="9989" max="9993" width="0" style="15" hidden="1" customWidth="1"/>
    <col min="9994" max="9994" width="13.83203125" style="15" customWidth="1"/>
    <col min="9995" max="9995" width="15.83203125" style="15" customWidth="1"/>
    <col min="9996" max="10240" width="9.33203125" style="15"/>
    <col min="10241" max="10241" width="13.83203125" style="15" customWidth="1"/>
    <col min="10242" max="10242" width="60.6640625" style="15" customWidth="1"/>
    <col min="10243" max="10243" width="15.83203125" style="15" customWidth="1"/>
    <col min="10244" max="10244" width="13.33203125" style="15" customWidth="1"/>
    <col min="10245" max="10249" width="0" style="15" hidden="1" customWidth="1"/>
    <col min="10250" max="10250" width="13.83203125" style="15" customWidth="1"/>
    <col min="10251" max="10251" width="15.83203125" style="15" customWidth="1"/>
    <col min="10252" max="10496" width="9.33203125" style="15"/>
    <col min="10497" max="10497" width="13.83203125" style="15" customWidth="1"/>
    <col min="10498" max="10498" width="60.6640625" style="15" customWidth="1"/>
    <col min="10499" max="10499" width="15.83203125" style="15" customWidth="1"/>
    <col min="10500" max="10500" width="13.33203125" style="15" customWidth="1"/>
    <col min="10501" max="10505" width="0" style="15" hidden="1" customWidth="1"/>
    <col min="10506" max="10506" width="13.83203125" style="15" customWidth="1"/>
    <col min="10507" max="10507" width="15.83203125" style="15" customWidth="1"/>
    <col min="10508" max="10752" width="9.33203125" style="15"/>
    <col min="10753" max="10753" width="13.83203125" style="15" customWidth="1"/>
    <col min="10754" max="10754" width="60.6640625" style="15" customWidth="1"/>
    <col min="10755" max="10755" width="15.83203125" style="15" customWidth="1"/>
    <col min="10756" max="10756" width="13.33203125" style="15" customWidth="1"/>
    <col min="10757" max="10761" width="0" style="15" hidden="1" customWidth="1"/>
    <col min="10762" max="10762" width="13.83203125" style="15" customWidth="1"/>
    <col min="10763" max="10763" width="15.83203125" style="15" customWidth="1"/>
    <col min="10764" max="11008" width="9.33203125" style="15"/>
    <col min="11009" max="11009" width="13.83203125" style="15" customWidth="1"/>
    <col min="11010" max="11010" width="60.6640625" style="15" customWidth="1"/>
    <col min="11011" max="11011" width="15.83203125" style="15" customWidth="1"/>
    <col min="11012" max="11012" width="13.33203125" style="15" customWidth="1"/>
    <col min="11013" max="11017" width="0" style="15" hidden="1" customWidth="1"/>
    <col min="11018" max="11018" width="13.83203125" style="15" customWidth="1"/>
    <col min="11019" max="11019" width="15.83203125" style="15" customWidth="1"/>
    <col min="11020" max="11264" width="9.33203125" style="15"/>
    <col min="11265" max="11265" width="13.83203125" style="15" customWidth="1"/>
    <col min="11266" max="11266" width="60.6640625" style="15" customWidth="1"/>
    <col min="11267" max="11267" width="15.83203125" style="15" customWidth="1"/>
    <col min="11268" max="11268" width="13.33203125" style="15" customWidth="1"/>
    <col min="11269" max="11273" width="0" style="15" hidden="1" customWidth="1"/>
    <col min="11274" max="11274" width="13.83203125" style="15" customWidth="1"/>
    <col min="11275" max="11275" width="15.83203125" style="15" customWidth="1"/>
    <col min="11276" max="11520" width="9.33203125" style="15"/>
    <col min="11521" max="11521" width="13.83203125" style="15" customWidth="1"/>
    <col min="11522" max="11522" width="60.6640625" style="15" customWidth="1"/>
    <col min="11523" max="11523" width="15.83203125" style="15" customWidth="1"/>
    <col min="11524" max="11524" width="13.33203125" style="15" customWidth="1"/>
    <col min="11525" max="11529" width="0" style="15" hidden="1" customWidth="1"/>
    <col min="11530" max="11530" width="13.83203125" style="15" customWidth="1"/>
    <col min="11531" max="11531" width="15.83203125" style="15" customWidth="1"/>
    <col min="11532" max="11776" width="9.33203125" style="15"/>
    <col min="11777" max="11777" width="13.83203125" style="15" customWidth="1"/>
    <col min="11778" max="11778" width="60.6640625" style="15" customWidth="1"/>
    <col min="11779" max="11779" width="15.83203125" style="15" customWidth="1"/>
    <col min="11780" max="11780" width="13.33203125" style="15" customWidth="1"/>
    <col min="11781" max="11785" width="0" style="15" hidden="1" customWidth="1"/>
    <col min="11786" max="11786" width="13.83203125" style="15" customWidth="1"/>
    <col min="11787" max="11787" width="15.83203125" style="15" customWidth="1"/>
    <col min="11788" max="12032" width="9.33203125" style="15"/>
    <col min="12033" max="12033" width="13.83203125" style="15" customWidth="1"/>
    <col min="12034" max="12034" width="60.6640625" style="15" customWidth="1"/>
    <col min="12035" max="12035" width="15.83203125" style="15" customWidth="1"/>
    <col min="12036" max="12036" width="13.33203125" style="15" customWidth="1"/>
    <col min="12037" max="12041" width="0" style="15" hidden="1" customWidth="1"/>
    <col min="12042" max="12042" width="13.83203125" style="15" customWidth="1"/>
    <col min="12043" max="12043" width="15.83203125" style="15" customWidth="1"/>
    <col min="12044" max="12288" width="9.33203125" style="15"/>
    <col min="12289" max="12289" width="13.83203125" style="15" customWidth="1"/>
    <col min="12290" max="12290" width="60.6640625" style="15" customWidth="1"/>
    <col min="12291" max="12291" width="15.83203125" style="15" customWidth="1"/>
    <col min="12292" max="12292" width="13.33203125" style="15" customWidth="1"/>
    <col min="12293" max="12297" width="0" style="15" hidden="1" customWidth="1"/>
    <col min="12298" max="12298" width="13.83203125" style="15" customWidth="1"/>
    <col min="12299" max="12299" width="15.83203125" style="15" customWidth="1"/>
    <col min="12300" max="12544" width="9.33203125" style="15"/>
    <col min="12545" max="12545" width="13.83203125" style="15" customWidth="1"/>
    <col min="12546" max="12546" width="60.6640625" style="15" customWidth="1"/>
    <col min="12547" max="12547" width="15.83203125" style="15" customWidth="1"/>
    <col min="12548" max="12548" width="13.33203125" style="15" customWidth="1"/>
    <col min="12549" max="12553" width="0" style="15" hidden="1" customWidth="1"/>
    <col min="12554" max="12554" width="13.83203125" style="15" customWidth="1"/>
    <col min="12555" max="12555" width="15.83203125" style="15" customWidth="1"/>
    <col min="12556" max="12800" width="9.33203125" style="15"/>
    <col min="12801" max="12801" width="13.83203125" style="15" customWidth="1"/>
    <col min="12802" max="12802" width="60.6640625" style="15" customWidth="1"/>
    <col min="12803" max="12803" width="15.83203125" style="15" customWidth="1"/>
    <col min="12804" max="12804" width="13.33203125" style="15" customWidth="1"/>
    <col min="12805" max="12809" width="0" style="15" hidden="1" customWidth="1"/>
    <col min="12810" max="12810" width="13.83203125" style="15" customWidth="1"/>
    <col min="12811" max="12811" width="15.83203125" style="15" customWidth="1"/>
    <col min="12812" max="13056" width="9.33203125" style="15"/>
    <col min="13057" max="13057" width="13.83203125" style="15" customWidth="1"/>
    <col min="13058" max="13058" width="60.6640625" style="15" customWidth="1"/>
    <col min="13059" max="13059" width="15.83203125" style="15" customWidth="1"/>
    <col min="13060" max="13060" width="13.33203125" style="15" customWidth="1"/>
    <col min="13061" max="13065" width="0" style="15" hidden="1" customWidth="1"/>
    <col min="13066" max="13066" width="13.83203125" style="15" customWidth="1"/>
    <col min="13067" max="13067" width="15.83203125" style="15" customWidth="1"/>
    <col min="13068" max="13312" width="9.33203125" style="15"/>
    <col min="13313" max="13313" width="13.83203125" style="15" customWidth="1"/>
    <col min="13314" max="13314" width="60.6640625" style="15" customWidth="1"/>
    <col min="13315" max="13315" width="15.83203125" style="15" customWidth="1"/>
    <col min="13316" max="13316" width="13.33203125" style="15" customWidth="1"/>
    <col min="13317" max="13321" width="0" style="15" hidden="1" customWidth="1"/>
    <col min="13322" max="13322" width="13.83203125" style="15" customWidth="1"/>
    <col min="13323" max="13323" width="15.83203125" style="15" customWidth="1"/>
    <col min="13324" max="13568" width="9.33203125" style="15"/>
    <col min="13569" max="13569" width="13.83203125" style="15" customWidth="1"/>
    <col min="13570" max="13570" width="60.6640625" style="15" customWidth="1"/>
    <col min="13571" max="13571" width="15.83203125" style="15" customWidth="1"/>
    <col min="13572" max="13572" width="13.33203125" style="15" customWidth="1"/>
    <col min="13573" max="13577" width="0" style="15" hidden="1" customWidth="1"/>
    <col min="13578" max="13578" width="13.83203125" style="15" customWidth="1"/>
    <col min="13579" max="13579" width="15.83203125" style="15" customWidth="1"/>
    <col min="13580" max="13824" width="9.33203125" style="15"/>
    <col min="13825" max="13825" width="13.83203125" style="15" customWidth="1"/>
    <col min="13826" max="13826" width="60.6640625" style="15" customWidth="1"/>
    <col min="13827" max="13827" width="15.83203125" style="15" customWidth="1"/>
    <col min="13828" max="13828" width="13.33203125" style="15" customWidth="1"/>
    <col min="13829" max="13833" width="0" style="15" hidden="1" customWidth="1"/>
    <col min="13834" max="13834" width="13.83203125" style="15" customWidth="1"/>
    <col min="13835" max="13835" width="15.83203125" style="15" customWidth="1"/>
    <col min="13836" max="14080" width="9.33203125" style="15"/>
    <col min="14081" max="14081" width="13.83203125" style="15" customWidth="1"/>
    <col min="14082" max="14082" width="60.6640625" style="15" customWidth="1"/>
    <col min="14083" max="14083" width="15.83203125" style="15" customWidth="1"/>
    <col min="14084" max="14084" width="13.33203125" style="15" customWidth="1"/>
    <col min="14085" max="14089" width="0" style="15" hidden="1" customWidth="1"/>
    <col min="14090" max="14090" width="13.83203125" style="15" customWidth="1"/>
    <col min="14091" max="14091" width="15.83203125" style="15" customWidth="1"/>
    <col min="14092" max="14336" width="9.33203125" style="15"/>
    <col min="14337" max="14337" width="13.83203125" style="15" customWidth="1"/>
    <col min="14338" max="14338" width="60.6640625" style="15" customWidth="1"/>
    <col min="14339" max="14339" width="15.83203125" style="15" customWidth="1"/>
    <col min="14340" max="14340" width="13.33203125" style="15" customWidth="1"/>
    <col min="14341" max="14345" width="0" style="15" hidden="1" customWidth="1"/>
    <col min="14346" max="14346" width="13.83203125" style="15" customWidth="1"/>
    <col min="14347" max="14347" width="15.83203125" style="15" customWidth="1"/>
    <col min="14348" max="14592" width="9.33203125" style="15"/>
    <col min="14593" max="14593" width="13.83203125" style="15" customWidth="1"/>
    <col min="14594" max="14594" width="60.6640625" style="15" customWidth="1"/>
    <col min="14595" max="14595" width="15.83203125" style="15" customWidth="1"/>
    <col min="14596" max="14596" width="13.33203125" style="15" customWidth="1"/>
    <col min="14597" max="14601" width="0" style="15" hidden="1" customWidth="1"/>
    <col min="14602" max="14602" width="13.83203125" style="15" customWidth="1"/>
    <col min="14603" max="14603" width="15.83203125" style="15" customWidth="1"/>
    <col min="14604" max="14848" width="9.33203125" style="15"/>
    <col min="14849" max="14849" width="13.83203125" style="15" customWidth="1"/>
    <col min="14850" max="14850" width="60.6640625" style="15" customWidth="1"/>
    <col min="14851" max="14851" width="15.83203125" style="15" customWidth="1"/>
    <col min="14852" max="14852" width="13.33203125" style="15" customWidth="1"/>
    <col min="14853" max="14857" width="0" style="15" hidden="1" customWidth="1"/>
    <col min="14858" max="14858" width="13.83203125" style="15" customWidth="1"/>
    <col min="14859" max="14859" width="15.83203125" style="15" customWidth="1"/>
    <col min="14860" max="15104" width="9.33203125" style="15"/>
    <col min="15105" max="15105" width="13.83203125" style="15" customWidth="1"/>
    <col min="15106" max="15106" width="60.6640625" style="15" customWidth="1"/>
    <col min="15107" max="15107" width="15.83203125" style="15" customWidth="1"/>
    <col min="15108" max="15108" width="13.33203125" style="15" customWidth="1"/>
    <col min="15109" max="15113" width="0" style="15" hidden="1" customWidth="1"/>
    <col min="15114" max="15114" width="13.83203125" style="15" customWidth="1"/>
    <col min="15115" max="15115" width="15.83203125" style="15" customWidth="1"/>
    <col min="15116" max="15360" width="9.33203125" style="15"/>
    <col min="15361" max="15361" width="13.83203125" style="15" customWidth="1"/>
    <col min="15362" max="15362" width="60.6640625" style="15" customWidth="1"/>
    <col min="15363" max="15363" width="15.83203125" style="15" customWidth="1"/>
    <col min="15364" max="15364" width="13.33203125" style="15" customWidth="1"/>
    <col min="15365" max="15369" width="0" style="15" hidden="1" customWidth="1"/>
    <col min="15370" max="15370" width="13.83203125" style="15" customWidth="1"/>
    <col min="15371" max="15371" width="15.83203125" style="15" customWidth="1"/>
    <col min="15372" max="15616" width="9.33203125" style="15"/>
    <col min="15617" max="15617" width="13.83203125" style="15" customWidth="1"/>
    <col min="15618" max="15618" width="60.6640625" style="15" customWidth="1"/>
    <col min="15619" max="15619" width="15.83203125" style="15" customWidth="1"/>
    <col min="15620" max="15620" width="13.33203125" style="15" customWidth="1"/>
    <col min="15621" max="15625" width="0" style="15" hidden="1" customWidth="1"/>
    <col min="15626" max="15626" width="13.83203125" style="15" customWidth="1"/>
    <col min="15627" max="15627" width="15.83203125" style="15" customWidth="1"/>
    <col min="15628" max="15872" width="9.33203125" style="15"/>
    <col min="15873" max="15873" width="13.83203125" style="15" customWidth="1"/>
    <col min="15874" max="15874" width="60.6640625" style="15" customWidth="1"/>
    <col min="15875" max="15875" width="15.83203125" style="15" customWidth="1"/>
    <col min="15876" max="15876" width="13.33203125" style="15" customWidth="1"/>
    <col min="15877" max="15881" width="0" style="15" hidden="1" customWidth="1"/>
    <col min="15882" max="15882" width="13.83203125" style="15" customWidth="1"/>
    <col min="15883" max="15883" width="15.83203125" style="15" customWidth="1"/>
    <col min="15884" max="16128" width="9.33203125" style="15"/>
    <col min="16129" max="16129" width="13.83203125" style="15" customWidth="1"/>
    <col min="16130" max="16130" width="60.6640625" style="15" customWidth="1"/>
    <col min="16131" max="16131" width="15.83203125" style="15" customWidth="1"/>
    <col min="16132" max="16132" width="13.33203125" style="15" customWidth="1"/>
    <col min="16133" max="16137" width="0" style="15" hidden="1" customWidth="1"/>
    <col min="16138" max="16138" width="13.83203125" style="15" customWidth="1"/>
    <col min="16139" max="16139" width="15.83203125" style="15" customWidth="1"/>
    <col min="16140" max="16384" width="9.33203125" style="15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CONCATENATE("18. melléklet ",[1]RM_ALAPADATOK!A7," ",[1]RM_ALAPADATOK!B7," ",[1]RM_ALAPADATOK!C7," ",[1]RM_ALAPADATOK!D7," ",[1]RM_ALAPADATOK!E7," ",[1]RM_ALAPADATOK!F7," ",[1]RM_ALAPADATOK!G7," ",[1]RM_ALAPADATOK!H7)</f>
        <v>18. melléklet a 11 / 2021. ( VI.14. ) önkormányzati rendelethez</v>
      </c>
    </row>
    <row r="2" spans="1:11" s="7" customFormat="1" ht="36" x14ac:dyDescent="0.2">
      <c r="A2" s="5" t="s">
        <v>0</v>
      </c>
      <c r="B2" s="107" t="str">
        <f>[1]RM_ALAPADATOK!A11</f>
        <v>KistokajKözös Önkormányzati Hivatal</v>
      </c>
      <c r="C2" s="108"/>
      <c r="D2" s="108"/>
      <c r="E2" s="108"/>
      <c r="F2" s="108"/>
      <c r="G2" s="108"/>
      <c r="H2" s="108"/>
      <c r="I2" s="108"/>
      <c r="J2" s="108"/>
      <c r="K2" s="6" t="s">
        <v>1</v>
      </c>
    </row>
    <row r="3" spans="1:11" s="7" customFormat="1" ht="23.1" customHeight="1" thickBot="1" x14ac:dyDescent="0.25">
      <c r="A3" s="8" t="s">
        <v>2</v>
      </c>
      <c r="B3" s="109" t="str">
        <f>CONCATENATE('[1]RM_6.1.1.sz.mell'!B3:J3)</f>
        <v>Kötelező feladtok bevételeinek, kiadásainak módosítása</v>
      </c>
      <c r="C3" s="110"/>
      <c r="D3" s="110"/>
      <c r="E3" s="110"/>
      <c r="F3" s="110"/>
      <c r="G3" s="110"/>
      <c r="H3" s="110"/>
      <c r="I3" s="110"/>
      <c r="J3" s="110"/>
      <c r="K3" s="9" t="s">
        <v>1</v>
      </c>
    </row>
    <row r="4" spans="1:11" s="7" customFormat="1" ht="12.95" customHeight="1" thickBot="1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3" t="s">
        <v>3</v>
      </c>
    </row>
    <row r="5" spans="1:11" s="14" customFormat="1" ht="14.1" customHeight="1" x14ac:dyDescent="0.2">
      <c r="A5" s="111" t="s">
        <v>4</v>
      </c>
      <c r="B5" s="95" t="s">
        <v>5</v>
      </c>
      <c r="C5" s="95" t="s">
        <v>6</v>
      </c>
      <c r="D5" s="95" t="str">
        <f>CONCATENATE('[1]RM_6.1.sz.mell'!D5:I5)</f>
        <v xml:space="preserve">I . sz. módosítás </v>
      </c>
      <c r="E5" s="95" t="str">
        <f>CONCATENATE('[1]RM_6.1.sz.mell'!E5)</f>
        <v xml:space="preserve">… . sz. módosítás </v>
      </c>
      <c r="F5" s="95" t="str">
        <f>CONCATENATE('[1]RM_6.1.sz.mell'!F5)</f>
        <v xml:space="preserve">… . sz. módosítás </v>
      </c>
      <c r="G5" s="95" t="str">
        <f>CONCATENATE('[1]RM_6.1.sz.mell'!G5)</f>
        <v xml:space="preserve">… . sz. módosítás </v>
      </c>
      <c r="H5" s="95" t="str">
        <f>CONCATENATE('[1]RM_6.1.sz.mell'!H5)</f>
        <v xml:space="preserve">… . sz. módosítás </v>
      </c>
      <c r="I5" s="95" t="str">
        <f>CONCATENATE('[1]RM_6.1.sz.mell'!I5)</f>
        <v xml:space="preserve">… . sz. módosítás </v>
      </c>
      <c r="J5" s="95" t="s">
        <v>7</v>
      </c>
      <c r="K5" s="98" t="str">
        <f>CONCATENATE('[1]RM_6.1.sz.mell'!K5)</f>
        <v>I. számú módosítás utáni előirányzat</v>
      </c>
    </row>
    <row r="6" spans="1:11" ht="12.75" customHeight="1" x14ac:dyDescent="0.2">
      <c r="A6" s="112"/>
      <c r="B6" s="114"/>
      <c r="C6" s="96"/>
      <c r="D6" s="96"/>
      <c r="E6" s="96"/>
      <c r="F6" s="96"/>
      <c r="G6" s="96"/>
      <c r="H6" s="96"/>
      <c r="I6" s="96"/>
      <c r="J6" s="96"/>
      <c r="K6" s="99"/>
    </row>
    <row r="7" spans="1:11" s="16" customFormat="1" ht="9.9499999999999993" customHeight="1" thickBot="1" x14ac:dyDescent="0.25">
      <c r="A7" s="113"/>
      <c r="B7" s="115"/>
      <c r="C7" s="97"/>
      <c r="D7" s="97"/>
      <c r="E7" s="97"/>
      <c r="F7" s="97"/>
      <c r="G7" s="97"/>
      <c r="H7" s="97"/>
      <c r="I7" s="97"/>
      <c r="J7" s="97"/>
      <c r="K7" s="100"/>
    </row>
    <row r="8" spans="1:11" s="21" customFormat="1" ht="10.5" customHeight="1" thickBot="1" x14ac:dyDescent="0.25">
      <c r="A8" s="17" t="s">
        <v>8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9" t="s">
        <v>17</v>
      </c>
      <c r="K8" s="20" t="s">
        <v>18</v>
      </c>
    </row>
    <row r="9" spans="1:11" s="21" customFormat="1" ht="10.5" customHeight="1" thickBot="1" x14ac:dyDescent="0.25">
      <c r="A9" s="101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3"/>
    </row>
    <row r="10" spans="1:11" s="25" customFormat="1" ht="12" customHeight="1" thickBot="1" x14ac:dyDescent="0.25">
      <c r="A10" s="22" t="s">
        <v>20</v>
      </c>
      <c r="B10" s="23" t="s">
        <v>21</v>
      </c>
      <c r="C10" s="24">
        <f>'[1]KV_9.2.1.sz KÖHK'!C8</f>
        <v>0</v>
      </c>
      <c r="D10" s="24">
        <f t="shared" ref="D10:K10" si="0">SUM(D11:D21)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</row>
    <row r="11" spans="1:11" s="25" customFormat="1" ht="12" customHeight="1" x14ac:dyDescent="0.2">
      <c r="A11" s="26" t="s">
        <v>22</v>
      </c>
      <c r="B11" s="27" t="s">
        <v>23</v>
      </c>
      <c r="C11" s="28">
        <f>'[1]KV_9.2.1.sz KÖHK'!C9</f>
        <v>0</v>
      </c>
      <c r="D11" s="29"/>
      <c r="E11" s="29"/>
      <c r="F11" s="29"/>
      <c r="G11" s="29"/>
      <c r="H11" s="29"/>
      <c r="I11" s="29"/>
      <c r="J11" s="30">
        <f>D11+E11+F11+G11+H11+I11</f>
        <v>0</v>
      </c>
      <c r="K11" s="31">
        <f>C11+J11</f>
        <v>0</v>
      </c>
    </row>
    <row r="12" spans="1:11" s="25" customFormat="1" ht="12" customHeight="1" x14ac:dyDescent="0.2">
      <c r="A12" s="32" t="s">
        <v>24</v>
      </c>
      <c r="B12" s="33" t="s">
        <v>25</v>
      </c>
      <c r="C12" s="34">
        <f>'[1]KV_9.2.1.sz KÖHK'!C10</f>
        <v>0</v>
      </c>
      <c r="D12" s="35"/>
      <c r="E12" s="35"/>
      <c r="F12" s="35"/>
      <c r="G12" s="35"/>
      <c r="H12" s="35"/>
      <c r="I12" s="35"/>
      <c r="J12" s="36">
        <f t="shared" ref="J12:J21" si="1">D12+E12+F12+G12+H12+I12</f>
        <v>0</v>
      </c>
      <c r="K12" s="31">
        <f t="shared" ref="K12:K21" si="2">C12+J12</f>
        <v>0</v>
      </c>
    </row>
    <row r="13" spans="1:11" s="25" customFormat="1" ht="12" customHeight="1" x14ac:dyDescent="0.2">
      <c r="A13" s="32" t="s">
        <v>26</v>
      </c>
      <c r="B13" s="33" t="s">
        <v>27</v>
      </c>
      <c r="C13" s="34">
        <f>'[1]KV_9.2.1.sz KÖHK'!C11</f>
        <v>0</v>
      </c>
      <c r="D13" s="35"/>
      <c r="E13" s="35"/>
      <c r="F13" s="35"/>
      <c r="G13" s="35"/>
      <c r="H13" s="35"/>
      <c r="I13" s="35"/>
      <c r="J13" s="36">
        <f t="shared" si="1"/>
        <v>0</v>
      </c>
      <c r="K13" s="31">
        <f t="shared" si="2"/>
        <v>0</v>
      </c>
    </row>
    <row r="14" spans="1:11" s="25" customFormat="1" ht="12" customHeight="1" x14ac:dyDescent="0.2">
      <c r="A14" s="32" t="s">
        <v>28</v>
      </c>
      <c r="B14" s="33" t="s">
        <v>29</v>
      </c>
      <c r="C14" s="34">
        <f>'[1]KV_9.2.1.sz KÖHK'!C12</f>
        <v>0</v>
      </c>
      <c r="D14" s="35"/>
      <c r="E14" s="35"/>
      <c r="F14" s="35"/>
      <c r="G14" s="35"/>
      <c r="H14" s="35"/>
      <c r="I14" s="35"/>
      <c r="J14" s="36">
        <f t="shared" si="1"/>
        <v>0</v>
      </c>
      <c r="K14" s="31">
        <f t="shared" si="2"/>
        <v>0</v>
      </c>
    </row>
    <row r="15" spans="1:11" s="25" customFormat="1" ht="12" customHeight="1" x14ac:dyDescent="0.2">
      <c r="A15" s="32" t="s">
        <v>30</v>
      </c>
      <c r="B15" s="33" t="s">
        <v>31</v>
      </c>
      <c r="C15" s="34">
        <f>'[1]KV_9.2.1.sz KÖHK'!C13</f>
        <v>0</v>
      </c>
      <c r="D15" s="35"/>
      <c r="E15" s="35"/>
      <c r="F15" s="35"/>
      <c r="G15" s="35"/>
      <c r="H15" s="35"/>
      <c r="I15" s="35"/>
      <c r="J15" s="36">
        <f t="shared" si="1"/>
        <v>0</v>
      </c>
      <c r="K15" s="31">
        <f t="shared" si="2"/>
        <v>0</v>
      </c>
    </row>
    <row r="16" spans="1:11" s="25" customFormat="1" ht="12" customHeight="1" x14ac:dyDescent="0.2">
      <c r="A16" s="32" t="s">
        <v>32</v>
      </c>
      <c r="B16" s="33" t="s">
        <v>33</v>
      </c>
      <c r="C16" s="34">
        <f>'[1]KV_9.2.1.sz KÖHK'!C14</f>
        <v>0</v>
      </c>
      <c r="D16" s="35"/>
      <c r="E16" s="35"/>
      <c r="F16" s="35"/>
      <c r="G16" s="35"/>
      <c r="H16" s="35"/>
      <c r="I16" s="35"/>
      <c r="J16" s="36">
        <f t="shared" si="1"/>
        <v>0</v>
      </c>
      <c r="K16" s="31">
        <f t="shared" si="2"/>
        <v>0</v>
      </c>
    </row>
    <row r="17" spans="1:11" s="25" customFormat="1" ht="12" customHeight="1" x14ac:dyDescent="0.2">
      <c r="A17" s="32" t="s">
        <v>34</v>
      </c>
      <c r="B17" s="37" t="s">
        <v>35</v>
      </c>
      <c r="C17" s="34">
        <f>'[1]KV_9.2.1.sz KÖHK'!C15</f>
        <v>0</v>
      </c>
      <c r="D17" s="35"/>
      <c r="E17" s="35"/>
      <c r="F17" s="35"/>
      <c r="G17" s="35"/>
      <c r="H17" s="35"/>
      <c r="I17" s="35"/>
      <c r="J17" s="36">
        <f t="shared" si="1"/>
        <v>0</v>
      </c>
      <c r="K17" s="31">
        <f t="shared" si="2"/>
        <v>0</v>
      </c>
    </row>
    <row r="18" spans="1:11" s="25" customFormat="1" ht="12" customHeight="1" x14ac:dyDescent="0.2">
      <c r="A18" s="32" t="s">
        <v>36</v>
      </c>
      <c r="B18" s="33" t="s">
        <v>37</v>
      </c>
      <c r="C18" s="34">
        <f>'[1]KV_9.2.1.sz KÖHK'!C16</f>
        <v>0</v>
      </c>
      <c r="D18" s="35"/>
      <c r="E18" s="35"/>
      <c r="F18" s="35"/>
      <c r="G18" s="35"/>
      <c r="H18" s="35"/>
      <c r="I18" s="35"/>
      <c r="J18" s="36">
        <f t="shared" si="1"/>
        <v>0</v>
      </c>
      <c r="K18" s="31">
        <f t="shared" si="2"/>
        <v>0</v>
      </c>
    </row>
    <row r="19" spans="1:11" s="38" customFormat="1" ht="12" customHeight="1" x14ac:dyDescent="0.2">
      <c r="A19" s="32" t="s">
        <v>38</v>
      </c>
      <c r="B19" s="33" t="s">
        <v>39</v>
      </c>
      <c r="C19" s="34">
        <f>'[1]KV_9.2.1.sz KÖHK'!C17</f>
        <v>0</v>
      </c>
      <c r="D19" s="35"/>
      <c r="E19" s="35"/>
      <c r="F19" s="35"/>
      <c r="G19" s="35"/>
      <c r="H19" s="35"/>
      <c r="I19" s="35"/>
      <c r="J19" s="36">
        <f t="shared" si="1"/>
        <v>0</v>
      </c>
      <c r="K19" s="31">
        <f t="shared" si="2"/>
        <v>0</v>
      </c>
    </row>
    <row r="20" spans="1:11" s="38" customFormat="1" ht="12" customHeight="1" x14ac:dyDescent="0.2">
      <c r="A20" s="32" t="s">
        <v>40</v>
      </c>
      <c r="B20" s="33" t="s">
        <v>41</v>
      </c>
      <c r="C20" s="34">
        <f>'[1]KV_9.2.1.sz KÖHK'!C18</f>
        <v>0</v>
      </c>
      <c r="D20" s="35"/>
      <c r="E20" s="35"/>
      <c r="F20" s="35"/>
      <c r="G20" s="35"/>
      <c r="H20" s="35"/>
      <c r="I20" s="35"/>
      <c r="J20" s="36">
        <f t="shared" si="1"/>
        <v>0</v>
      </c>
      <c r="K20" s="31">
        <f t="shared" si="2"/>
        <v>0</v>
      </c>
    </row>
    <row r="21" spans="1:11" s="38" customFormat="1" ht="12" customHeight="1" thickBot="1" x14ac:dyDescent="0.25">
      <c r="A21" s="39" t="s">
        <v>42</v>
      </c>
      <c r="B21" s="37" t="s">
        <v>43</v>
      </c>
      <c r="C21" s="40">
        <f>'[1]KV_9.2.1.sz KÖHK'!C19</f>
        <v>0</v>
      </c>
      <c r="D21" s="41"/>
      <c r="E21" s="41"/>
      <c r="F21" s="41"/>
      <c r="G21" s="41"/>
      <c r="H21" s="41"/>
      <c r="I21" s="41"/>
      <c r="J21" s="42">
        <f t="shared" si="1"/>
        <v>0</v>
      </c>
      <c r="K21" s="31">
        <f t="shared" si="2"/>
        <v>0</v>
      </c>
    </row>
    <row r="22" spans="1:11" s="25" customFormat="1" ht="12" customHeight="1" thickBot="1" x14ac:dyDescent="0.25">
      <c r="A22" s="22" t="s">
        <v>44</v>
      </c>
      <c r="B22" s="23" t="s">
        <v>45</v>
      </c>
      <c r="C22" s="24">
        <f>'[1]KV_9.2.1.sz KÖHK'!C20</f>
        <v>0</v>
      </c>
      <c r="D22" s="24">
        <f t="shared" ref="D22:J22" si="3">SUM(D23:D25)</f>
        <v>0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43">
        <f>SUM(K23:K25)</f>
        <v>0</v>
      </c>
    </row>
    <row r="23" spans="1:11" s="38" customFormat="1" ht="12" customHeight="1" x14ac:dyDescent="0.2">
      <c r="A23" s="44" t="s">
        <v>46</v>
      </c>
      <c r="B23" s="45" t="s">
        <v>47</v>
      </c>
      <c r="C23" s="46">
        <f>'[1]KV_9.2.1.sz KÖHK'!C21</f>
        <v>0</v>
      </c>
      <c r="D23" s="47"/>
      <c r="E23" s="47"/>
      <c r="F23" s="47"/>
      <c r="G23" s="47"/>
      <c r="H23" s="47"/>
      <c r="I23" s="47"/>
      <c r="J23" s="48">
        <f>D23+E23+F23+G23+H23+I23</f>
        <v>0</v>
      </c>
      <c r="K23" s="31">
        <f>C23+J23</f>
        <v>0</v>
      </c>
    </row>
    <row r="24" spans="1:11" s="38" customFormat="1" ht="12" customHeight="1" x14ac:dyDescent="0.2">
      <c r="A24" s="32" t="s">
        <v>48</v>
      </c>
      <c r="B24" s="33" t="s">
        <v>49</v>
      </c>
      <c r="C24" s="34">
        <f>'[1]KV_9.2.1.sz KÖHK'!C22</f>
        <v>0</v>
      </c>
      <c r="D24" s="35"/>
      <c r="E24" s="35"/>
      <c r="F24" s="35"/>
      <c r="G24" s="35"/>
      <c r="H24" s="35"/>
      <c r="I24" s="35"/>
      <c r="J24" s="36">
        <f>D24+E24+F24+G24+H24+I24</f>
        <v>0</v>
      </c>
      <c r="K24" s="49">
        <f>C24+J24</f>
        <v>0</v>
      </c>
    </row>
    <row r="25" spans="1:11" s="38" customFormat="1" ht="12" customHeight="1" x14ac:dyDescent="0.2">
      <c r="A25" s="32" t="s">
        <v>50</v>
      </c>
      <c r="B25" s="33" t="s">
        <v>51</v>
      </c>
      <c r="C25" s="34">
        <f>'[1]KV_9.2.1.sz KÖHK'!C23</f>
        <v>0</v>
      </c>
      <c r="D25" s="35"/>
      <c r="E25" s="35"/>
      <c r="F25" s="35"/>
      <c r="G25" s="35"/>
      <c r="H25" s="35"/>
      <c r="I25" s="35"/>
      <c r="J25" s="36">
        <f>D25+E25+F25+G25+H25+I25</f>
        <v>0</v>
      </c>
      <c r="K25" s="49">
        <f>C25+J25</f>
        <v>0</v>
      </c>
    </row>
    <row r="26" spans="1:11" s="38" customFormat="1" ht="12" customHeight="1" thickBot="1" x14ac:dyDescent="0.25">
      <c r="A26" s="32" t="s">
        <v>52</v>
      </c>
      <c r="B26" s="50" t="s">
        <v>53</v>
      </c>
      <c r="C26" s="40">
        <f>'[1]KV_9.2.1.sz KÖHK'!C24</f>
        <v>0</v>
      </c>
      <c r="D26" s="41"/>
      <c r="E26" s="41"/>
      <c r="F26" s="41"/>
      <c r="G26" s="41"/>
      <c r="H26" s="41"/>
      <c r="I26" s="41"/>
      <c r="J26" s="51">
        <f>D26+E26+F26+G26+H26+I26</f>
        <v>0</v>
      </c>
      <c r="K26" s="52">
        <f>C26+J26</f>
        <v>0</v>
      </c>
    </row>
    <row r="27" spans="1:11" s="38" customFormat="1" ht="12" customHeight="1" thickBot="1" x14ac:dyDescent="0.25">
      <c r="A27" s="53" t="s">
        <v>54</v>
      </c>
      <c r="B27" s="54" t="s">
        <v>55</v>
      </c>
      <c r="C27" s="55">
        <f>'[1]KV_9.2.1.sz KÖHK'!C25</f>
        <v>0</v>
      </c>
      <c r="D27" s="56"/>
      <c r="E27" s="56"/>
      <c r="F27" s="56"/>
      <c r="G27" s="56"/>
      <c r="H27" s="56"/>
      <c r="I27" s="56"/>
      <c r="J27" s="51">
        <f>D27+E27+F27+G27+H27+I27</f>
        <v>0</v>
      </c>
      <c r="K27" s="57">
        <f>C27+J27</f>
        <v>0</v>
      </c>
    </row>
    <row r="28" spans="1:11" s="38" customFormat="1" ht="12" customHeight="1" thickBot="1" x14ac:dyDescent="0.25">
      <c r="A28" s="53" t="s">
        <v>56</v>
      </c>
      <c r="B28" s="54" t="s">
        <v>57</v>
      </c>
      <c r="C28" s="24">
        <f>'[1]KV_9.2.1.sz KÖHK'!C26</f>
        <v>0</v>
      </c>
      <c r="D28" s="24">
        <f t="shared" ref="D28:J28" si="4">+D29+D30+D31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43">
        <f>+K29+K30+K31</f>
        <v>0</v>
      </c>
    </row>
    <row r="29" spans="1:11" s="38" customFormat="1" ht="12" customHeight="1" x14ac:dyDescent="0.2">
      <c r="A29" s="44" t="s">
        <v>58</v>
      </c>
      <c r="B29" s="58" t="s">
        <v>59</v>
      </c>
      <c r="C29" s="59">
        <f>'[1]KV_9.2.1.sz KÖHK'!C27</f>
        <v>0</v>
      </c>
      <c r="D29" s="60"/>
      <c r="E29" s="60"/>
      <c r="F29" s="60"/>
      <c r="G29" s="60"/>
      <c r="H29" s="60"/>
      <c r="I29" s="60"/>
      <c r="J29" s="48">
        <f>D29+E29+F29+G29+H29+I29</f>
        <v>0</v>
      </c>
      <c r="K29" s="31">
        <f>C29+J29</f>
        <v>0</v>
      </c>
    </row>
    <row r="30" spans="1:11" s="38" customFormat="1" ht="12" customHeight="1" x14ac:dyDescent="0.2">
      <c r="A30" s="44" t="s">
        <v>60</v>
      </c>
      <c r="B30" s="58" t="s">
        <v>49</v>
      </c>
      <c r="C30" s="61">
        <f>'[1]KV_9.2.1.sz KÖHK'!C28</f>
        <v>0</v>
      </c>
      <c r="D30" s="62"/>
      <c r="E30" s="62"/>
      <c r="F30" s="62"/>
      <c r="G30" s="62"/>
      <c r="H30" s="62"/>
      <c r="I30" s="62"/>
      <c r="J30" s="48">
        <f>D30+E30+F30+G30+H30+I30</f>
        <v>0</v>
      </c>
      <c r="K30" s="31">
        <f>C30+J30</f>
        <v>0</v>
      </c>
    </row>
    <row r="31" spans="1:11" s="38" customFormat="1" ht="12" customHeight="1" x14ac:dyDescent="0.2">
      <c r="A31" s="44" t="s">
        <v>61</v>
      </c>
      <c r="B31" s="63" t="s">
        <v>62</v>
      </c>
      <c r="C31" s="61">
        <f>'[1]KV_9.2.1.sz KÖHK'!C29</f>
        <v>0</v>
      </c>
      <c r="D31" s="62"/>
      <c r="E31" s="62"/>
      <c r="F31" s="62"/>
      <c r="G31" s="62"/>
      <c r="H31" s="62"/>
      <c r="I31" s="62"/>
      <c r="J31" s="48">
        <f>D31+E31+F31+G31+H31+I31</f>
        <v>0</v>
      </c>
      <c r="K31" s="31">
        <f>C31+J31</f>
        <v>0</v>
      </c>
    </row>
    <row r="32" spans="1:11" s="38" customFormat="1" ht="12" customHeight="1" thickBot="1" x14ac:dyDescent="0.25">
      <c r="A32" s="32" t="s">
        <v>63</v>
      </c>
      <c r="B32" s="64" t="s">
        <v>64</v>
      </c>
      <c r="C32" s="65">
        <f>'[1]KV_9.2.1.sz KÖHK'!C30</f>
        <v>0</v>
      </c>
      <c r="D32" s="66"/>
      <c r="E32" s="66"/>
      <c r="F32" s="66"/>
      <c r="G32" s="66"/>
      <c r="H32" s="66"/>
      <c r="I32" s="66"/>
      <c r="J32" s="48">
        <f>D32+E32+F32+G32+H32+I32</f>
        <v>0</v>
      </c>
      <c r="K32" s="31">
        <f>C32+J32</f>
        <v>0</v>
      </c>
    </row>
    <row r="33" spans="1:11" s="38" customFormat="1" ht="12" customHeight="1" thickBot="1" x14ac:dyDescent="0.25">
      <c r="A33" s="53" t="s">
        <v>65</v>
      </c>
      <c r="B33" s="54" t="s">
        <v>66</v>
      </c>
      <c r="C33" s="24">
        <f>'[1]KV_9.2.1.sz KÖHK'!C31</f>
        <v>0</v>
      </c>
      <c r="D33" s="24">
        <f t="shared" ref="D33:J33" si="5">+D34+D35+D36</f>
        <v>0</v>
      </c>
      <c r="E33" s="24">
        <f t="shared" si="5"/>
        <v>0</v>
      </c>
      <c r="F33" s="24">
        <f t="shared" si="5"/>
        <v>0</v>
      </c>
      <c r="G33" s="24">
        <f t="shared" si="5"/>
        <v>0</v>
      </c>
      <c r="H33" s="24">
        <f t="shared" si="5"/>
        <v>0</v>
      </c>
      <c r="I33" s="24">
        <f t="shared" si="5"/>
        <v>0</v>
      </c>
      <c r="J33" s="24">
        <f t="shared" si="5"/>
        <v>0</v>
      </c>
      <c r="K33" s="43">
        <f>+K34+K35+K36</f>
        <v>0</v>
      </c>
    </row>
    <row r="34" spans="1:11" s="38" customFormat="1" ht="12" customHeight="1" x14ac:dyDescent="0.2">
      <c r="A34" s="44" t="s">
        <v>67</v>
      </c>
      <c r="B34" s="58" t="s">
        <v>68</v>
      </c>
      <c r="C34" s="59">
        <f>'[1]KV_9.2.1.sz KÖHK'!C32</f>
        <v>0</v>
      </c>
      <c r="D34" s="60"/>
      <c r="E34" s="60"/>
      <c r="F34" s="60"/>
      <c r="G34" s="60"/>
      <c r="H34" s="60"/>
      <c r="I34" s="60"/>
      <c r="J34" s="48">
        <f>D34+E34+F34+G34+H34+I34</f>
        <v>0</v>
      </c>
      <c r="K34" s="31">
        <f>C34+J34</f>
        <v>0</v>
      </c>
    </row>
    <row r="35" spans="1:11" s="38" customFormat="1" ht="12" customHeight="1" x14ac:dyDescent="0.2">
      <c r="A35" s="44" t="s">
        <v>69</v>
      </c>
      <c r="B35" s="63" t="s">
        <v>70</v>
      </c>
      <c r="C35" s="61">
        <f>'[1]KV_9.2.1.sz KÖHK'!C33</f>
        <v>0</v>
      </c>
      <c r="D35" s="62"/>
      <c r="E35" s="62"/>
      <c r="F35" s="62"/>
      <c r="G35" s="62"/>
      <c r="H35" s="62"/>
      <c r="I35" s="62"/>
      <c r="J35" s="48">
        <f>D35+E35+F35+G35+H35+I35</f>
        <v>0</v>
      </c>
      <c r="K35" s="31">
        <f>C35+J35</f>
        <v>0</v>
      </c>
    </row>
    <row r="36" spans="1:11" s="38" customFormat="1" ht="12" customHeight="1" thickBot="1" x14ac:dyDescent="0.25">
      <c r="A36" s="32" t="s">
        <v>71</v>
      </c>
      <c r="B36" s="64" t="s">
        <v>72</v>
      </c>
      <c r="C36" s="65">
        <f>'[1]KV_9.2.1.sz KÖHK'!C34</f>
        <v>0</v>
      </c>
      <c r="D36" s="66"/>
      <c r="E36" s="66"/>
      <c r="F36" s="66"/>
      <c r="G36" s="66"/>
      <c r="H36" s="66"/>
      <c r="I36" s="66"/>
      <c r="J36" s="48">
        <f>D36+E36+F36+G36+H36+I36</f>
        <v>0</v>
      </c>
      <c r="K36" s="67">
        <f>C36+J36</f>
        <v>0</v>
      </c>
    </row>
    <row r="37" spans="1:11" s="25" customFormat="1" ht="12" customHeight="1" thickBot="1" x14ac:dyDescent="0.25">
      <c r="A37" s="53" t="s">
        <v>73</v>
      </c>
      <c r="B37" s="54" t="s">
        <v>74</v>
      </c>
      <c r="C37" s="55">
        <f>'[1]KV_9.2.1.sz KÖHK'!C35</f>
        <v>0</v>
      </c>
      <c r="D37" s="56"/>
      <c r="E37" s="56"/>
      <c r="F37" s="56"/>
      <c r="G37" s="56"/>
      <c r="H37" s="56"/>
      <c r="I37" s="56"/>
      <c r="J37" s="24">
        <f>D37+E37+F37+G37+H37+I37</f>
        <v>0</v>
      </c>
      <c r="K37" s="57">
        <f>C37+J37</f>
        <v>0</v>
      </c>
    </row>
    <row r="38" spans="1:11" s="25" customFormat="1" ht="12" customHeight="1" thickBot="1" x14ac:dyDescent="0.25">
      <c r="A38" s="53" t="s">
        <v>75</v>
      </c>
      <c r="B38" s="54" t="s">
        <v>76</v>
      </c>
      <c r="C38" s="55">
        <f>'[1]KV_9.2.1.sz KÖHK'!C36</f>
        <v>0</v>
      </c>
      <c r="D38" s="56"/>
      <c r="E38" s="56"/>
      <c r="F38" s="56"/>
      <c r="G38" s="56"/>
      <c r="H38" s="56"/>
      <c r="I38" s="56"/>
      <c r="J38" s="68">
        <f>D38+E38+F38+G38+H38+I38</f>
        <v>0</v>
      </c>
      <c r="K38" s="31">
        <f>C38+J38</f>
        <v>0</v>
      </c>
    </row>
    <row r="39" spans="1:11" s="25" customFormat="1" ht="12" customHeight="1" thickBot="1" x14ac:dyDescent="0.25">
      <c r="A39" s="22" t="s">
        <v>77</v>
      </c>
      <c r="B39" s="54" t="s">
        <v>78</v>
      </c>
      <c r="C39" s="24">
        <f>'[1]KV_9.2.1.sz KÖHK'!C37</f>
        <v>0</v>
      </c>
      <c r="D39" s="24">
        <f t="shared" ref="D39:J39" si="6">+D10+D22+D27+D28+D33+D37+D38</f>
        <v>0</v>
      </c>
      <c r="E39" s="24">
        <f t="shared" si="6"/>
        <v>0</v>
      </c>
      <c r="F39" s="24">
        <f t="shared" si="6"/>
        <v>0</v>
      </c>
      <c r="G39" s="24">
        <f t="shared" si="6"/>
        <v>0</v>
      </c>
      <c r="H39" s="24">
        <f t="shared" si="6"/>
        <v>0</v>
      </c>
      <c r="I39" s="24">
        <f t="shared" si="6"/>
        <v>0</v>
      </c>
      <c r="J39" s="24">
        <f t="shared" si="6"/>
        <v>0</v>
      </c>
      <c r="K39" s="43">
        <f>+K10+K22+K27+K28+K33+K37+K38</f>
        <v>0</v>
      </c>
    </row>
    <row r="40" spans="1:11" s="25" customFormat="1" ht="12" customHeight="1" thickBot="1" x14ac:dyDescent="0.25">
      <c r="A40" s="69" t="s">
        <v>79</v>
      </c>
      <c r="B40" s="54" t="s">
        <v>80</v>
      </c>
      <c r="C40" s="24">
        <f>'[1]KV_9.2.1.sz KÖHK'!C38</f>
        <v>73071000</v>
      </c>
      <c r="D40" s="24">
        <f t="shared" ref="D40:J40" si="7">+D41+D42+D43</f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24">
        <f t="shared" si="7"/>
        <v>0</v>
      </c>
      <c r="K40" s="43">
        <f>+K41+K42+K43</f>
        <v>73071000</v>
      </c>
    </row>
    <row r="41" spans="1:11" s="25" customFormat="1" ht="12" customHeight="1" x14ac:dyDescent="0.2">
      <c r="A41" s="44" t="s">
        <v>81</v>
      </c>
      <c r="B41" s="58" t="s">
        <v>82</v>
      </c>
      <c r="C41" s="59">
        <f>'[1]KV_9.2.1.sz KÖHK'!C39</f>
        <v>1251250</v>
      </c>
      <c r="D41" s="60"/>
      <c r="E41" s="60"/>
      <c r="F41" s="60"/>
      <c r="G41" s="60"/>
      <c r="H41" s="60"/>
      <c r="I41" s="60"/>
      <c r="J41" s="48">
        <f>D41+E41+F41+G41+H41+I41</f>
        <v>0</v>
      </c>
      <c r="K41" s="31">
        <f>C41+J41</f>
        <v>1251250</v>
      </c>
    </row>
    <row r="42" spans="1:11" s="25" customFormat="1" ht="12" customHeight="1" x14ac:dyDescent="0.2">
      <c r="A42" s="44" t="s">
        <v>83</v>
      </c>
      <c r="B42" s="63" t="s">
        <v>84</v>
      </c>
      <c r="C42" s="61">
        <f>'[1]KV_9.2.1.sz KÖHK'!C40</f>
        <v>0</v>
      </c>
      <c r="D42" s="62"/>
      <c r="E42" s="62"/>
      <c r="F42" s="62"/>
      <c r="G42" s="62"/>
      <c r="H42" s="62"/>
      <c r="I42" s="62"/>
      <c r="J42" s="48">
        <f>D42+E42+F42+G42+H42+I42</f>
        <v>0</v>
      </c>
      <c r="K42" s="49">
        <f>C42+J42</f>
        <v>0</v>
      </c>
    </row>
    <row r="43" spans="1:11" s="38" customFormat="1" ht="12" customHeight="1" thickBot="1" x14ac:dyDescent="0.25">
      <c r="A43" s="32" t="s">
        <v>85</v>
      </c>
      <c r="B43" s="70" t="s">
        <v>86</v>
      </c>
      <c r="C43" s="71">
        <f>'[1]KV_9.2.1.sz KÖHK'!C41</f>
        <v>71819750</v>
      </c>
      <c r="D43" s="72"/>
      <c r="E43" s="72"/>
      <c r="F43" s="72"/>
      <c r="G43" s="72"/>
      <c r="H43" s="72"/>
      <c r="I43" s="72"/>
      <c r="J43" s="48">
        <f>D43+E43+F43+G43+H43+I43</f>
        <v>0</v>
      </c>
      <c r="K43" s="52">
        <f>C43+J43</f>
        <v>71819750</v>
      </c>
    </row>
    <row r="44" spans="1:11" s="38" customFormat="1" ht="12.95" customHeight="1" thickBot="1" x14ac:dyDescent="0.25">
      <c r="A44" s="69" t="s">
        <v>87</v>
      </c>
      <c r="B44" s="73" t="s">
        <v>88</v>
      </c>
      <c r="C44" s="24">
        <f>'[1]KV_9.2.1.sz KÖHK'!C42</f>
        <v>73071000</v>
      </c>
      <c r="D44" s="24">
        <f t="shared" ref="D44:J44" si="8">+D39+D40</f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43">
        <f>+K39+K40</f>
        <v>73071000</v>
      </c>
    </row>
    <row r="45" spans="1:11" s="16" customFormat="1" ht="14.1" customHeight="1" thickBot="1" x14ac:dyDescent="0.25">
      <c r="A45" s="104" t="s">
        <v>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6"/>
    </row>
    <row r="46" spans="1:11" s="75" customFormat="1" ht="12" customHeight="1" thickBot="1" x14ac:dyDescent="0.25">
      <c r="A46" s="53" t="s">
        <v>20</v>
      </c>
      <c r="B46" s="54" t="s">
        <v>90</v>
      </c>
      <c r="C46" s="74">
        <f>'[1]KV_9.2.1.sz KÖHK'!C46</f>
        <v>73071000</v>
      </c>
      <c r="D46" s="74">
        <f t="shared" ref="D46:J46" si="9">SUM(D47:D51)</f>
        <v>0</v>
      </c>
      <c r="E46" s="74">
        <f t="shared" si="9"/>
        <v>0</v>
      </c>
      <c r="F46" s="74">
        <f t="shared" si="9"/>
        <v>0</v>
      </c>
      <c r="G46" s="74">
        <f t="shared" si="9"/>
        <v>0</v>
      </c>
      <c r="H46" s="74">
        <f t="shared" si="9"/>
        <v>0</v>
      </c>
      <c r="I46" s="74">
        <f t="shared" si="9"/>
        <v>0</v>
      </c>
      <c r="J46" s="74">
        <f t="shared" si="9"/>
        <v>0</v>
      </c>
      <c r="K46" s="57">
        <f>SUM(K47:K51)</f>
        <v>73071000</v>
      </c>
    </row>
    <row r="47" spans="1:11" ht="12" customHeight="1" x14ac:dyDescent="0.2">
      <c r="A47" s="32" t="s">
        <v>22</v>
      </c>
      <c r="B47" s="45" t="s">
        <v>91</v>
      </c>
      <c r="C47" s="76">
        <f>'[1]KV_9.2.1.sz KÖHK'!C47</f>
        <v>61031000</v>
      </c>
      <c r="D47" s="77"/>
      <c r="E47" s="77"/>
      <c r="F47" s="77"/>
      <c r="G47" s="77"/>
      <c r="H47" s="77"/>
      <c r="I47" s="77"/>
      <c r="J47" s="76">
        <f>D47+E47+F47+G47+H47+I47</f>
        <v>0</v>
      </c>
      <c r="K47" s="78">
        <f>C47+J47</f>
        <v>61031000</v>
      </c>
    </row>
    <row r="48" spans="1:11" ht="12" customHeight="1" x14ac:dyDescent="0.2">
      <c r="A48" s="32" t="s">
        <v>24</v>
      </c>
      <c r="B48" s="33" t="s">
        <v>92</v>
      </c>
      <c r="C48" s="79">
        <f>'[1]KV_9.2.1.sz KÖHK'!C48</f>
        <v>9170000</v>
      </c>
      <c r="D48" s="80"/>
      <c r="E48" s="80"/>
      <c r="F48" s="80"/>
      <c r="G48" s="80"/>
      <c r="H48" s="80"/>
      <c r="I48" s="80"/>
      <c r="J48" s="79">
        <f>D48+E48+F48+G48+H48+I48</f>
        <v>0</v>
      </c>
      <c r="K48" s="81">
        <f>C48+J48</f>
        <v>9170000</v>
      </c>
    </row>
    <row r="49" spans="1:11" ht="12" customHeight="1" x14ac:dyDescent="0.2">
      <c r="A49" s="32" t="s">
        <v>26</v>
      </c>
      <c r="B49" s="33" t="s">
        <v>93</v>
      </c>
      <c r="C49" s="79">
        <f>'[1]KV_9.2.1.sz KÖHK'!C49</f>
        <v>2870000</v>
      </c>
      <c r="D49" s="80"/>
      <c r="E49" s="80"/>
      <c r="F49" s="80"/>
      <c r="G49" s="80"/>
      <c r="H49" s="80"/>
      <c r="I49" s="80"/>
      <c r="J49" s="79">
        <f>D49+E49+F49+G49+H49+I49</f>
        <v>0</v>
      </c>
      <c r="K49" s="81">
        <f>C49+J49</f>
        <v>2870000</v>
      </c>
    </row>
    <row r="50" spans="1:11" ht="12" customHeight="1" x14ac:dyDescent="0.2">
      <c r="A50" s="32" t="s">
        <v>28</v>
      </c>
      <c r="B50" s="33" t="s">
        <v>94</v>
      </c>
      <c r="C50" s="79">
        <f>'[1]KV_9.2.1.sz KÖHK'!C50</f>
        <v>0</v>
      </c>
      <c r="D50" s="80"/>
      <c r="E50" s="80"/>
      <c r="F50" s="80"/>
      <c r="G50" s="80"/>
      <c r="H50" s="80"/>
      <c r="I50" s="80"/>
      <c r="J50" s="79">
        <f>D50+E50+F50+G50+H50+I50</f>
        <v>0</v>
      </c>
      <c r="K50" s="81">
        <f>C50+J50</f>
        <v>0</v>
      </c>
    </row>
    <row r="51" spans="1:11" ht="12" customHeight="1" thickBot="1" x14ac:dyDescent="0.25">
      <c r="A51" s="32" t="s">
        <v>30</v>
      </c>
      <c r="B51" s="33" t="s">
        <v>95</v>
      </c>
      <c r="C51" s="79">
        <f>'[1]KV_9.2.1.sz KÖHK'!C51</f>
        <v>0</v>
      </c>
      <c r="D51" s="80"/>
      <c r="E51" s="80"/>
      <c r="F51" s="80"/>
      <c r="G51" s="80"/>
      <c r="H51" s="80"/>
      <c r="I51" s="80"/>
      <c r="J51" s="79">
        <f>D51+E51+F51+G51+H51+I51</f>
        <v>0</v>
      </c>
      <c r="K51" s="81">
        <f>C51+J51</f>
        <v>0</v>
      </c>
    </row>
    <row r="52" spans="1:11" ht="12" customHeight="1" thickBot="1" x14ac:dyDescent="0.25">
      <c r="A52" s="53" t="s">
        <v>44</v>
      </c>
      <c r="B52" s="54" t="s">
        <v>96</v>
      </c>
      <c r="C52" s="74">
        <f>'[1]KV_9.2.1.sz KÖHK'!C52</f>
        <v>0</v>
      </c>
      <c r="D52" s="74">
        <f t="shared" ref="D52:J52" si="10">SUM(D53:D55)</f>
        <v>0</v>
      </c>
      <c r="E52" s="74">
        <f t="shared" si="10"/>
        <v>0</v>
      </c>
      <c r="F52" s="74">
        <f t="shared" si="10"/>
        <v>0</v>
      </c>
      <c r="G52" s="74">
        <f t="shared" si="10"/>
        <v>0</v>
      </c>
      <c r="H52" s="74">
        <f t="shared" si="10"/>
        <v>0</v>
      </c>
      <c r="I52" s="74">
        <f t="shared" si="10"/>
        <v>0</v>
      </c>
      <c r="J52" s="74">
        <f t="shared" si="10"/>
        <v>0</v>
      </c>
      <c r="K52" s="57">
        <f>SUM(K53:K55)</f>
        <v>0</v>
      </c>
    </row>
    <row r="53" spans="1:11" s="75" customFormat="1" ht="12" customHeight="1" x14ac:dyDescent="0.2">
      <c r="A53" s="32" t="s">
        <v>46</v>
      </c>
      <c r="B53" s="45" t="s">
        <v>97</v>
      </c>
      <c r="C53" s="76">
        <f>'[1]KV_9.2.1.sz KÖHK'!C53</f>
        <v>0</v>
      </c>
      <c r="D53" s="77"/>
      <c r="E53" s="77"/>
      <c r="F53" s="77"/>
      <c r="G53" s="77"/>
      <c r="H53" s="77"/>
      <c r="I53" s="77"/>
      <c r="J53" s="76">
        <f>D53+E53+F53+G53+H53+I53</f>
        <v>0</v>
      </c>
      <c r="K53" s="78">
        <f>C53+J53</f>
        <v>0</v>
      </c>
    </row>
    <row r="54" spans="1:11" ht="12" customHeight="1" x14ac:dyDescent="0.2">
      <c r="A54" s="32" t="s">
        <v>48</v>
      </c>
      <c r="B54" s="33" t="s">
        <v>98</v>
      </c>
      <c r="C54" s="79">
        <f>'[1]KV_9.2.1.sz KÖHK'!C54</f>
        <v>0</v>
      </c>
      <c r="D54" s="80"/>
      <c r="E54" s="80"/>
      <c r="F54" s="80"/>
      <c r="G54" s="80"/>
      <c r="H54" s="80"/>
      <c r="I54" s="80"/>
      <c r="J54" s="79">
        <f>D54+E54+F54+G54+H54+I54</f>
        <v>0</v>
      </c>
      <c r="K54" s="81">
        <f>C54+J54</f>
        <v>0</v>
      </c>
    </row>
    <row r="55" spans="1:11" ht="12" customHeight="1" x14ac:dyDescent="0.2">
      <c r="A55" s="32" t="s">
        <v>50</v>
      </c>
      <c r="B55" s="33" t="s">
        <v>99</v>
      </c>
      <c r="C55" s="79">
        <f>'[1]KV_9.2.1.sz KÖHK'!C55</f>
        <v>0</v>
      </c>
      <c r="D55" s="80"/>
      <c r="E55" s="80"/>
      <c r="F55" s="80"/>
      <c r="G55" s="80"/>
      <c r="H55" s="80"/>
      <c r="I55" s="80"/>
      <c r="J55" s="79">
        <f>D55+E55+F55+G55+H55+I55</f>
        <v>0</v>
      </c>
      <c r="K55" s="81">
        <f>C55+J55</f>
        <v>0</v>
      </c>
    </row>
    <row r="56" spans="1:11" ht="12" customHeight="1" thickBot="1" x14ac:dyDescent="0.25">
      <c r="A56" s="32" t="s">
        <v>52</v>
      </c>
      <c r="B56" s="33" t="s">
        <v>100</v>
      </c>
      <c r="C56" s="79">
        <f>'[1]KV_9.2.1.sz KÖHK'!C56</f>
        <v>0</v>
      </c>
      <c r="D56" s="80"/>
      <c r="E56" s="80"/>
      <c r="F56" s="80"/>
      <c r="G56" s="80"/>
      <c r="H56" s="80"/>
      <c r="I56" s="80"/>
      <c r="J56" s="79">
        <f>D56+E56+F56+G56+H56+I56</f>
        <v>0</v>
      </c>
      <c r="K56" s="81">
        <f>C56+J56</f>
        <v>0</v>
      </c>
    </row>
    <row r="57" spans="1:11" ht="12" customHeight="1" thickBot="1" x14ac:dyDescent="0.25">
      <c r="A57" s="53" t="s">
        <v>54</v>
      </c>
      <c r="B57" s="54" t="s">
        <v>101</v>
      </c>
      <c r="C57" s="74">
        <f>'[1]KV_9.2.1.sz KÖHK'!C57</f>
        <v>0</v>
      </c>
      <c r="D57" s="82"/>
      <c r="E57" s="82"/>
      <c r="F57" s="82"/>
      <c r="G57" s="82"/>
      <c r="H57" s="82"/>
      <c r="I57" s="82"/>
      <c r="J57" s="74">
        <f>D57+E57+F57+G57+H57+I57</f>
        <v>0</v>
      </c>
      <c r="K57" s="57">
        <f>C57+J57</f>
        <v>0</v>
      </c>
    </row>
    <row r="58" spans="1:11" ht="12.95" customHeight="1" thickBot="1" x14ac:dyDescent="0.25">
      <c r="A58" s="53" t="s">
        <v>56</v>
      </c>
      <c r="B58" s="83" t="s">
        <v>102</v>
      </c>
      <c r="C58" s="84">
        <f>'[1]KV_9.2.1.sz KÖHK'!C58</f>
        <v>73071000</v>
      </c>
      <c r="D58" s="84">
        <f t="shared" ref="D58:J58" si="11">+D46+D52+D57</f>
        <v>0</v>
      </c>
      <c r="E58" s="84">
        <f t="shared" si="11"/>
        <v>0</v>
      </c>
      <c r="F58" s="84">
        <f t="shared" si="11"/>
        <v>0</v>
      </c>
      <c r="G58" s="84">
        <f t="shared" si="11"/>
        <v>0</v>
      </c>
      <c r="H58" s="84">
        <f t="shared" si="11"/>
        <v>0</v>
      </c>
      <c r="I58" s="84">
        <f t="shared" si="11"/>
        <v>0</v>
      </c>
      <c r="J58" s="84">
        <f t="shared" si="11"/>
        <v>0</v>
      </c>
      <c r="K58" s="85">
        <f>+K46+K52+K57</f>
        <v>73071000</v>
      </c>
    </row>
    <row r="59" spans="1:11" ht="14.1" customHeight="1" thickBot="1" x14ac:dyDescent="0.25">
      <c r="C59" s="87">
        <f>'[1]KV_9.2.1.sz KÖHK'!C59</f>
        <v>0</v>
      </c>
      <c r="D59" s="88"/>
      <c r="E59" s="88"/>
      <c r="F59" s="88"/>
      <c r="G59" s="88"/>
      <c r="H59" s="88"/>
      <c r="I59" s="88"/>
      <c r="J59" s="88"/>
      <c r="K59" s="89">
        <f>K44-K58</f>
        <v>0</v>
      </c>
    </row>
    <row r="60" spans="1:11" ht="12.95" customHeight="1" thickBot="1" x14ac:dyDescent="0.25">
      <c r="A60" s="90" t="s">
        <v>103</v>
      </c>
      <c r="B60" s="91"/>
      <c r="C60" s="92">
        <f>'[1]KV_9.2.1.sz KÖHK'!C60</f>
        <v>11</v>
      </c>
      <c r="D60" s="93"/>
      <c r="E60" s="93"/>
      <c r="F60" s="93"/>
      <c r="G60" s="93"/>
      <c r="H60" s="93"/>
      <c r="I60" s="93"/>
      <c r="J60" s="92">
        <f>D60+E60+F60+G60+H60+I60</f>
        <v>0</v>
      </c>
      <c r="K60" s="94">
        <f>C60+J60</f>
        <v>11</v>
      </c>
    </row>
    <row r="61" spans="1:11" ht="12.95" customHeight="1" thickBot="1" x14ac:dyDescent="0.25">
      <c r="A61" s="90" t="s">
        <v>104</v>
      </c>
      <c r="B61" s="91"/>
      <c r="C61" s="92">
        <f>'[1]KV_9.2.1.sz KÖHK'!C61</f>
        <v>0</v>
      </c>
      <c r="D61" s="93"/>
      <c r="E61" s="93"/>
      <c r="F61" s="93"/>
      <c r="G61" s="93"/>
      <c r="H61" s="93"/>
      <c r="I61" s="93"/>
      <c r="J61" s="92">
        <f>D61+E61+F61+G61+H61+I61</f>
        <v>0</v>
      </c>
      <c r="K61" s="94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RM_18.sz.mell</vt:lpstr>
      <vt:lpstr>RM_18.sz.mell!Nyomtatási_cím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2021-06-14T10:52:22Z</dcterms:created>
  <dcterms:modified xsi:type="dcterms:W3CDTF">2021-06-14T10:53:39Z</dcterms:modified>
</cp:coreProperties>
</file>