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Q:\Munkacsoport\Pénzügy-Kontrolling\TITKARSAG\2020. évi zárszámadás\2020 ÉVI ZÁRSZÁMADÁS_DÖNTÉSKÉRŐ\ELFOGADOTT RENDELET\"/>
    </mc:Choice>
  </mc:AlternateContent>
  <xr:revisionPtr revIDLastSave="0" documentId="13_ncr:1_{3FFE2BE9-A91E-484A-A0EB-ABDBF93402D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2020" sheetId="4" r:id="rId1"/>
  </sheets>
  <definedNames>
    <definedName name="_xlnm.Print_Area" localSheetId="0">'2020'!$A$1:$F$170</definedName>
  </definedNames>
  <calcPr calcId="181029"/>
</workbook>
</file>

<file path=xl/calcChain.xml><?xml version="1.0" encoding="utf-8"?>
<calcChain xmlns="http://schemas.openxmlformats.org/spreadsheetml/2006/main">
  <c r="E162" i="4" l="1"/>
  <c r="F128" i="4"/>
  <c r="E128" i="4"/>
  <c r="F114" i="4"/>
  <c r="E114" i="4"/>
  <c r="F107" i="4"/>
  <c r="E107" i="4"/>
  <c r="F99" i="4"/>
  <c r="E99" i="4"/>
  <c r="F95" i="4"/>
  <c r="E95" i="4"/>
  <c r="F69" i="4"/>
  <c r="F67" i="4" s="1"/>
  <c r="F66" i="4" s="1"/>
  <c r="E69" i="4"/>
  <c r="E67" i="4" s="1"/>
  <c r="E66" i="4" s="1"/>
  <c r="F48" i="4"/>
  <c r="F46" i="4" s="1"/>
  <c r="E48" i="4"/>
  <c r="E46" i="4" s="1"/>
  <c r="F30" i="4"/>
  <c r="F28" i="4" s="1"/>
  <c r="E30" i="4"/>
  <c r="E28" i="4" s="1"/>
  <c r="F23" i="4"/>
  <c r="F21" i="4" s="1"/>
  <c r="F19" i="4" s="1"/>
  <c r="F18" i="4" s="1"/>
  <c r="E23" i="4"/>
  <c r="E21" i="4" s="1"/>
  <c r="E19" i="4" s="1"/>
  <c r="F13" i="4"/>
  <c r="E13" i="4"/>
  <c r="F9" i="4"/>
  <c r="E9" i="4"/>
  <c r="E119" i="4" l="1"/>
  <c r="E18" i="4"/>
  <c r="E8" i="4" s="1"/>
  <c r="E105" i="4" s="1"/>
  <c r="F119" i="4"/>
  <c r="F8" i="4"/>
  <c r="F105" i="4" s="1"/>
</calcChain>
</file>

<file path=xl/sharedStrings.xml><?xml version="1.0" encoding="utf-8"?>
<sst xmlns="http://schemas.openxmlformats.org/spreadsheetml/2006/main" count="256" uniqueCount="151">
  <si>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</si>
  <si>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</si>
  <si>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</si>
  <si>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</si>
  <si>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</si>
  <si>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</si>
  <si>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</si>
  <si>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</si>
  <si>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</si>
  <si>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     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</si>
  <si>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</si>
  <si>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</si>
  <si>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</si>
  <si>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</si>
  <si>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</si>
  <si>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</si>
  <si>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</si>
  <si>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</si>
  <si>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</si>
  <si>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</si>
  <si>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</si>
  <si>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</si>
  <si>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</si>
  <si>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</si>
  <si>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</si>
  <si>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</si>
  <si>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</si>
  <si>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</si>
  <si>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</si>
  <si>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</si>
  <si>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</si>
  <si>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</si>
  <si>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</si>
  <si>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</si>
  <si>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</si>
  <si>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</si>
  <si>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</si>
  <si>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</si>
  <si>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</si>
  <si>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>KÖVETELÉSEK (I+II+III)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</si>
  <si>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</si>
  <si>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</si>
  <si>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</si>
  <si>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</si>
  <si>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 ELSZÁMOLÁSOK</t>
  </si>
  <si>
    <t>F</t>
  </si>
  <si>
    <t>AKTÍV IDŐBELI ELHATÁROLÁSOK</t>
  </si>
  <si>
    <t>ESZKÖZÖK ÖSSZESEN:</t>
  </si>
  <si>
    <t>FORRÁSOK</t>
  </si>
  <si>
    <t>G</t>
  </si>
  <si>
    <t>SAJÁT TŐKE (I + II + III)</t>
  </si>
  <si>
    <t>Nemzeti vagyon induláskori értéke</t>
  </si>
  <si>
    <t>Nemzeti vagyon változásai</t>
  </si>
  <si>
    <t>IV:</t>
  </si>
  <si>
    <t>Felhalmozott eredmény</t>
  </si>
  <si>
    <t>V.</t>
  </si>
  <si>
    <t>Eszközök értékhelyesbítésének forrása</t>
  </si>
  <si>
    <t>VI.</t>
  </si>
  <si>
    <t>Mérleg szerinti eredmény</t>
  </si>
  <si>
    <t>H</t>
  </si>
  <si>
    <t>KÖTELEZETTSÉGEK (I + II + III)</t>
  </si>
  <si>
    <t>Költségvetési évben esedékes kötelezettségek</t>
  </si>
  <si>
    <t>Költségvetési évet követően esedékes kötelezettségek</t>
  </si>
  <si>
    <t>Kötelezettség jellegű sajátos elszámolások</t>
  </si>
  <si>
    <t>I</t>
  </si>
  <si>
    <t>PASSZÍV IDŐBELI ELHATÁROLÁSOK</t>
  </si>
  <si>
    <t>FORRÁSOK ÖSSZESEN:</t>
  </si>
  <si>
    <t>II. AZ ÖNKORMÁNYZAT KÖNYVVITELI MÉRLEGÉBEN NEM SZEREPLŐ ESZKÖZÖK ÉS KÖTELEZETTSÉGEK</t>
  </si>
  <si>
    <t>Megnevezés</t>
  </si>
  <si>
    <t>1.</t>
  </si>
  <si>
    <t>Immateriális javak</t>
  </si>
  <si>
    <t>2.</t>
  </si>
  <si>
    <t>Ingatlanok és kapcsolódóvagyoni értékű jogok</t>
  </si>
  <si>
    <t>3.</t>
  </si>
  <si>
    <t>Gépek, berendezések, felszerelések, járművek</t>
  </si>
  <si>
    <t>4.</t>
  </si>
  <si>
    <t>Tenyészállatok</t>
  </si>
  <si>
    <t>5.</t>
  </si>
  <si>
    <t>Koncesszióba, vagyonkezelésbe adott, vagyonkezelésbe vett eszközök</t>
  </si>
  <si>
    <t>Összesen:</t>
  </si>
  <si>
    <t>Szakmai nyilvántartásokban szereplő képzőművészeti alkotások</t>
  </si>
  <si>
    <t xml:space="preserve">   Herman Ottó Múzeum-Miskolci Galéria</t>
  </si>
  <si>
    <t>db</t>
  </si>
  <si>
    <t xml:space="preserve">   Herman Ottó Múzeum</t>
  </si>
  <si>
    <t>Gyűjtemények</t>
  </si>
  <si>
    <t xml:space="preserve">   Petró gyűjtemény</t>
  </si>
  <si>
    <t xml:space="preserve">   Feledy gyűjtemény</t>
  </si>
  <si>
    <t xml:space="preserve">   Szalay gyűjtemény</t>
  </si>
  <si>
    <t xml:space="preserve">   Várady gyűjtemény</t>
  </si>
  <si>
    <t xml:space="preserve">   Rubik játékok gyűjtemény</t>
  </si>
  <si>
    <t xml:space="preserve">   Történeti gyűjtemény</t>
  </si>
  <si>
    <t>Kulturális javak</t>
  </si>
  <si>
    <t>a.)</t>
  </si>
  <si>
    <t>Ősnyomtatvány</t>
  </si>
  <si>
    <t>b.)</t>
  </si>
  <si>
    <t>Antikva</t>
  </si>
  <si>
    <t>c.)</t>
  </si>
  <si>
    <t>Régi magyar nyomtatvány</t>
  </si>
  <si>
    <t>d.)</t>
  </si>
  <si>
    <t>Kódex Aldhelm</t>
  </si>
  <si>
    <t>(Aldhelm kódex töredék 1 levél)</t>
  </si>
  <si>
    <t>Miskolci kódex</t>
  </si>
  <si>
    <t>(Vitkovics kódex töredéke 12 levél)</t>
  </si>
  <si>
    <t>e.)</t>
  </si>
  <si>
    <t>Egyéb kézirat</t>
  </si>
  <si>
    <t>Lévay József levelek</t>
  </si>
  <si>
    <t>Móricz Zsigmond levelek</t>
  </si>
  <si>
    <t>Csorba Zoltán vegyes kéziratai</t>
  </si>
  <si>
    <t>Levéltári anyag, tervtárak, térképtárak terv-, térkép- és iratanyaga</t>
  </si>
  <si>
    <t>1.)</t>
  </si>
  <si>
    <t>fm</t>
  </si>
  <si>
    <t>2.)</t>
  </si>
  <si>
    <t>3.)</t>
  </si>
  <si>
    <t>4.)</t>
  </si>
  <si>
    <t>Központi Irattár (Városház tér 8.)</t>
  </si>
  <si>
    <t>6.)</t>
  </si>
  <si>
    <t>Magyar Archív Zrt. (Besenyői úti raktár)</t>
  </si>
  <si>
    <t>IV. A MÉRLEGBEN ÉRTÉKKEL NEM SZEREPLŐ KÖTELEZETTSÉGEK</t>
  </si>
  <si>
    <t>Kezességvállalás (tőke összege)</t>
  </si>
  <si>
    <t>Komfort levél a MIK Zrt. által kibocsátott kötvénnyel kapcsolatban, a kötvény 12.500.000 CHF összegére vonatkozóan.</t>
  </si>
  <si>
    <t>Komfort levél a MIK Zrt. által kibocsátott kötvénnyel kapcsolatban, a kötvény 10.000.000 CHF összegére vonatkozóan.</t>
  </si>
  <si>
    <t>Komfort levél az MVK Zrt. által megkötött Lízing keretszerződéssel kapcsolatban, vállalt kötelezettség éves költségvetésben meghatározott összeg, legalább a lízingszerződésből eredő fizetési kötelezettség.</t>
  </si>
  <si>
    <t>Garanciavállalás</t>
  </si>
  <si>
    <t>Előző év                   Ft</t>
  </si>
  <si>
    <t>Tárgyév                  Ft</t>
  </si>
  <si>
    <t>Tárgyév                           Ft</t>
  </si>
  <si>
    <r>
      <t xml:space="preserve">5. Tárgyi eszközök értékhelyesbítése                                    </t>
    </r>
    <r>
      <rPr>
        <i/>
        <sz val="10"/>
        <rFont val="Arial"/>
        <family val="2"/>
        <charset val="238"/>
      </rPr>
      <t xml:space="preserve"> </t>
    </r>
  </si>
  <si>
    <r>
      <t xml:space="preserve">3. Befektetett pénzügyi eszközök értékhelyesbítése              </t>
    </r>
    <r>
      <rPr>
        <i/>
        <sz val="10"/>
        <rFont val="Arial"/>
        <family val="2"/>
        <charset val="238"/>
      </rPr>
      <t xml:space="preserve"> </t>
    </r>
  </si>
  <si>
    <t>Gazdálkodási Főosztály</t>
  </si>
  <si>
    <t>Lakosságszolgálati Főosztály</t>
  </si>
  <si>
    <t>Belsőellenőrzési Oszály</t>
  </si>
  <si>
    <t>8.)</t>
  </si>
  <si>
    <t>9.)</t>
  </si>
  <si>
    <t>Egyéb eszközök induláskori értéke és változásai</t>
  </si>
  <si>
    <t>10.)</t>
  </si>
  <si>
    <t>Jogi és Igazgatási és Szervezési Főosztály</t>
  </si>
  <si>
    <t>Polgármesteri Kabinet</t>
  </si>
  <si>
    <t>Városfejlesztési Főosztály</t>
  </si>
  <si>
    <t>Vagyonkimutatás
2020. december 31.</t>
  </si>
  <si>
    <r>
      <t xml:space="preserve">  ESZKÖZÖK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</t>
    </r>
  </si>
  <si>
    <t>I. ESZKÖZÖK - FORRÁSOK</t>
  </si>
  <si>
    <t>Előző év eFt</t>
  </si>
  <si>
    <t>Tárgyév eFt</t>
  </si>
  <si>
    <t>Előző év Ft</t>
  </si>
  <si>
    <t>Tárgyév Ft</t>
  </si>
  <si>
    <t xml:space="preserve">I.-II. „0”-ra leírt, de használatban lévő, illetve használaton kívüli eszközök állománya (bruttó érték) </t>
  </si>
  <si>
    <t>III. AZ ÖNKORMÁNYZAT TULAJDONÁBAN LÉVŐ, KÜLÖN JOGSZABÁLY ALAPJÁN ÉRTÉK NÉLKÜL NYILVÁNTARTOTT ESZKÖZÖK ÁLLOMÁNYA</t>
  </si>
  <si>
    <t>Mennyiség</t>
  </si>
  <si>
    <t>Mennyiségi egység</t>
  </si>
  <si>
    <t>Készfizető kezesség vállalása a Miskolc Holding Zrt. folyószámla hitel szerződésével kapcsolatban, a hitelszerződés szerint biztosított folyószámla hitel 4.000.000 E Ft-ot meghaladó, maximum 2.000.000 E Ft összegére vonatkozóan.</t>
  </si>
  <si>
    <t>16. melléklet Az Önkormányzat 2020. évi zárszámadásáról szóló 16/2021. (IV.29.)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</si>
</sst>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\-??\ _F_t_-;_-@_-"/>
  </numFmts>
  <fonts count="10" x14ac:knownFonts="1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ill="0" applyBorder="0" applyAlignment="0" applyProtection="0"/>
  </cellStyleXfs>
  <cellXfs count="94">
    <xf numFmtId="0" fontId="0" fillId="0" borderId="0" xfId="0"/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0" fillId="2" borderId="0" xfId="0" applyNumberFormat="1" applyFont="1" applyFill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2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 applyProtection="1">
      <alignment vertical="center"/>
    </xf>
    <xf numFmtId="3" fontId="4" fillId="2" borderId="1" xfId="1" applyNumberFormat="1" applyFont="1" applyFill="1" applyBorder="1" applyAlignment="1" applyProtection="1"/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3" fontId="0" fillId="2" borderId="1" xfId="0" applyNumberFormat="1" applyFont="1" applyFill="1" applyBorder="1" applyAlignment="1">
      <alignment horizontal="right" vertical="top" wrapText="1"/>
    </xf>
    <xf numFmtId="3" fontId="0" fillId="0" borderId="0" xfId="0" applyNumberFormat="1" applyFont="1" applyAlignment="1">
      <alignment horizontal="right" vertical="top" wrapText="1"/>
    </xf>
    <xf numFmtId="3" fontId="0" fillId="2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top" wrapText="1"/>
    </xf>
    <xf numFmtId="3" fontId="0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top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Alignment="1">
      <alignment vertical="center"/>
    </xf>
    <xf numFmtId="3" fontId="4" fillId="0" borderId="1" xfId="1" applyNumberFormat="1" applyFont="1" applyFill="1" applyBorder="1" applyAlignment="1" applyProtection="1">
      <alignment vertical="center"/>
    </xf>
    <xf numFmtId="3" fontId="4" fillId="0" borderId="1" xfId="1" applyNumberFormat="1" applyFont="1" applyFill="1" applyBorder="1" applyAlignment="1" applyProtection="1"/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0"/>
  <sheetViews>
    <sheetView tabSelected="1" zoomScaleNormal="100" zoomScaleSheetLayoutView="95" workbookViewId="0">
      <selection activeCell="G3" sqref="G3"/>
    </sheetView>
  </sheetViews>
  <sheetFormatPr defaultRowHeight="12.75" x14ac:dyDescent="0.2"/>
  <cols>
    <col min="1" max="1" width="4.140625" style="5" bestFit="1" customWidth="1"/>
    <col min="2" max="3" width="4.7109375" style="4" customWidth="1"/>
    <col min="4" max="4" width="53.5703125" style="4" customWidth="1"/>
    <col min="5" max="6" width="18.7109375" style="4" customWidth="1"/>
    <col min="7" max="7" width="17.140625" style="7" customWidth="1"/>
    <col min="8" max="8" width="21.42578125" style="7" customWidth="1"/>
    <col min="9" max="16384" width="9.140625" style="4"/>
  </cols>
  <sheetData>
    <row r="1" spans="1:8" ht="24.75" customHeight="1" x14ac:dyDescent="0.2">
      <c r="A1" s="80" t="s">
        <v>150</v>
      </c>
      <c r="B1" s="80"/>
      <c r="C1" s="80"/>
      <c r="D1" s="80"/>
      <c r="E1" s="80"/>
      <c r="F1" s="80"/>
    </row>
    <row r="2" spans="1:8" ht="12" customHeight="1" x14ac:dyDescent="0.2">
      <c r="B2" s="5"/>
      <c r="C2" s="5"/>
      <c r="D2" s="5"/>
      <c r="E2" s="5"/>
      <c r="F2" s="5"/>
    </row>
    <row r="3" spans="1:8" ht="30.75" customHeight="1" x14ac:dyDescent="0.2">
      <c r="A3" s="81" t="s">
        <v>138</v>
      </c>
      <c r="B3" s="81"/>
      <c r="C3" s="81"/>
      <c r="D3" s="81"/>
      <c r="E3" s="81"/>
      <c r="F3" s="81"/>
    </row>
    <row r="4" spans="1:8" ht="9" customHeight="1" x14ac:dyDescent="0.2"/>
    <row r="5" spans="1:8" s="14" customFormat="1" ht="13.5" customHeight="1" x14ac:dyDescent="0.2">
      <c r="A5" s="61"/>
      <c r="B5" s="61" t="s">
        <v>0</v>
      </c>
      <c r="C5" s="61" t="s">
        <v>32</v>
      </c>
      <c r="D5" s="61" t="s">
        <v>36</v>
      </c>
      <c r="E5" s="63" t="s">
        <v>38</v>
      </c>
      <c r="F5" s="63" t="s">
        <v>43</v>
      </c>
      <c r="G5" s="15"/>
      <c r="H5" s="15"/>
    </row>
    <row r="6" spans="1:8" s="14" customFormat="1" ht="13.5" customHeight="1" x14ac:dyDescent="0.2">
      <c r="A6" s="62">
        <v>1</v>
      </c>
      <c r="B6" s="84" t="s">
        <v>140</v>
      </c>
      <c r="C6" s="85"/>
      <c r="D6" s="85"/>
      <c r="E6" s="85"/>
      <c r="F6" s="86"/>
      <c r="G6" s="15"/>
      <c r="H6" s="15"/>
    </row>
    <row r="7" spans="1:8" ht="25.5" customHeight="1" x14ac:dyDescent="0.2">
      <c r="A7" s="60">
        <v>2</v>
      </c>
      <c r="B7" s="89" t="s">
        <v>139</v>
      </c>
      <c r="C7" s="89"/>
      <c r="D7" s="89"/>
      <c r="E7" s="18" t="s">
        <v>143</v>
      </c>
      <c r="F7" s="18" t="s">
        <v>144</v>
      </c>
    </row>
    <row r="8" spans="1:8" s="6" customFormat="1" ht="27" customHeight="1" x14ac:dyDescent="0.2">
      <c r="A8" s="60">
        <v>3</v>
      </c>
      <c r="B8" s="65" t="s">
        <v>0</v>
      </c>
      <c r="C8" s="90" t="s">
        <v>1</v>
      </c>
      <c r="D8" s="90"/>
      <c r="E8" s="41">
        <f>E9+E18+E66+E94</f>
        <v>200774413554</v>
      </c>
      <c r="F8" s="41">
        <f>F9+F18+F66+F94</f>
        <v>206263052434</v>
      </c>
      <c r="G8" s="8"/>
      <c r="H8" s="8"/>
    </row>
    <row r="9" spans="1:8" ht="12.75" customHeight="1" x14ac:dyDescent="0.2">
      <c r="A9" s="60">
        <v>4</v>
      </c>
      <c r="B9" s="20"/>
      <c r="C9" s="40" t="s">
        <v>2</v>
      </c>
      <c r="D9" s="20" t="s">
        <v>3</v>
      </c>
      <c r="E9" s="41">
        <f>E11+E17</f>
        <v>35770087</v>
      </c>
      <c r="F9" s="41">
        <f>F11+F17</f>
        <v>16977972</v>
      </c>
    </row>
    <row r="10" spans="1:8" x14ac:dyDescent="0.2">
      <c r="A10" s="60">
        <v>5</v>
      </c>
      <c r="B10" s="20"/>
      <c r="C10" s="40"/>
      <c r="D10" s="20" t="s">
        <v>4</v>
      </c>
      <c r="E10" s="41"/>
      <c r="F10" s="41"/>
    </row>
    <row r="11" spans="1:8" ht="12.75" customHeight="1" x14ac:dyDescent="0.2">
      <c r="A11" s="60">
        <v>6</v>
      </c>
      <c r="B11" s="20"/>
      <c r="C11" s="40"/>
      <c r="D11" s="19" t="s">
        <v>5</v>
      </c>
      <c r="E11" s="41">
        <v>0</v>
      </c>
      <c r="F11" s="41">
        <v>0</v>
      </c>
    </row>
    <row r="12" spans="1:8" ht="12.75" customHeight="1" x14ac:dyDescent="0.2">
      <c r="A12" s="60">
        <v>7</v>
      </c>
      <c r="B12" s="20"/>
      <c r="C12" s="40"/>
      <c r="D12" s="20" t="s">
        <v>6</v>
      </c>
      <c r="E12" s="41"/>
      <c r="F12" s="41"/>
    </row>
    <row r="13" spans="1:8" ht="12.75" customHeight="1" x14ac:dyDescent="0.2">
      <c r="A13" s="60">
        <v>8</v>
      </c>
      <c r="B13" s="20"/>
      <c r="C13" s="40"/>
      <c r="D13" s="19" t="s">
        <v>7</v>
      </c>
      <c r="E13" s="41">
        <f>E14+E15</f>
        <v>0</v>
      </c>
      <c r="F13" s="41">
        <f>F14+F15</f>
        <v>0</v>
      </c>
    </row>
    <row r="14" spans="1:8" ht="12.75" customHeight="1" x14ac:dyDescent="0.2">
      <c r="A14" s="60">
        <v>9</v>
      </c>
      <c r="B14" s="20"/>
      <c r="C14" s="40"/>
      <c r="D14" s="19" t="s">
        <v>8</v>
      </c>
      <c r="E14" s="41">
        <v>0</v>
      </c>
      <c r="F14" s="41">
        <v>0</v>
      </c>
    </row>
    <row r="15" spans="1:8" ht="25.5" customHeight="1" x14ac:dyDescent="0.2">
      <c r="A15" s="60">
        <v>10</v>
      </c>
      <c r="B15" s="20"/>
      <c r="C15" s="40"/>
      <c r="D15" s="21" t="s">
        <v>9</v>
      </c>
      <c r="E15" s="41">
        <v>0</v>
      </c>
      <c r="F15" s="41">
        <v>0</v>
      </c>
    </row>
    <row r="16" spans="1:8" ht="12.75" customHeight="1" x14ac:dyDescent="0.2">
      <c r="A16" s="60">
        <v>11</v>
      </c>
      <c r="B16" s="20"/>
      <c r="C16" s="40"/>
      <c r="D16" s="19" t="s">
        <v>10</v>
      </c>
      <c r="E16" s="41">
        <v>0</v>
      </c>
      <c r="F16" s="41">
        <v>0</v>
      </c>
    </row>
    <row r="17" spans="1:16" ht="12.75" customHeight="1" x14ac:dyDescent="0.2">
      <c r="A17" s="60">
        <v>12</v>
      </c>
      <c r="B17" s="20"/>
      <c r="C17" s="40"/>
      <c r="D17" s="19" t="s">
        <v>11</v>
      </c>
      <c r="E17" s="41">
        <v>35770087</v>
      </c>
      <c r="F17" s="42">
        <v>16977972</v>
      </c>
    </row>
    <row r="18" spans="1:16" ht="12.75" customHeight="1" x14ac:dyDescent="0.2">
      <c r="A18" s="60">
        <v>13</v>
      </c>
      <c r="B18" s="20"/>
      <c r="C18" s="40" t="s">
        <v>12</v>
      </c>
      <c r="D18" s="20" t="s">
        <v>13</v>
      </c>
      <c r="E18" s="41">
        <f>E19+E36+E37+E46+E57</f>
        <v>172370983493</v>
      </c>
      <c r="F18" s="41">
        <f>F19+F36+F37+F46+F57</f>
        <v>178769438488</v>
      </c>
      <c r="G18" s="43"/>
    </row>
    <row r="19" spans="1:16" ht="12.75" customHeight="1" x14ac:dyDescent="0.2">
      <c r="A19" s="60">
        <v>14</v>
      </c>
      <c r="B19" s="22"/>
      <c r="C19" s="22"/>
      <c r="D19" s="23" t="s">
        <v>14</v>
      </c>
      <c r="E19" s="41">
        <f>E21+E27</f>
        <v>155807386011</v>
      </c>
      <c r="F19" s="44">
        <f>F21+F27</f>
        <v>155033865142</v>
      </c>
      <c r="G19" s="43"/>
      <c r="H19" s="2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60">
        <v>15</v>
      </c>
      <c r="B20" s="22"/>
      <c r="C20" s="22"/>
      <c r="D20" s="23" t="s">
        <v>15</v>
      </c>
      <c r="E20" s="41"/>
      <c r="F20" s="44"/>
    </row>
    <row r="21" spans="1:16" ht="12.75" customHeight="1" x14ac:dyDescent="0.2">
      <c r="A21" s="60">
        <v>16</v>
      </c>
      <c r="B21" s="22"/>
      <c r="C21" s="22"/>
      <c r="D21" s="24" t="s">
        <v>5</v>
      </c>
      <c r="E21" s="41">
        <f>E23+E26</f>
        <v>132380214283</v>
      </c>
      <c r="F21" s="44">
        <f>F23+F26</f>
        <v>131971103812</v>
      </c>
      <c r="G21" s="10"/>
    </row>
    <row r="22" spans="1:16" ht="12.75" customHeight="1" x14ac:dyDescent="0.2">
      <c r="A22" s="60">
        <v>17</v>
      </c>
      <c r="B22" s="22"/>
      <c r="C22" s="22"/>
      <c r="D22" s="23" t="s">
        <v>16</v>
      </c>
      <c r="E22" s="41"/>
      <c r="F22" s="44"/>
    </row>
    <row r="23" spans="1:16" ht="12.75" customHeight="1" x14ac:dyDescent="0.2">
      <c r="A23" s="60">
        <v>18</v>
      </c>
      <c r="B23" s="22"/>
      <c r="C23" s="22"/>
      <c r="D23" s="24" t="s">
        <v>7</v>
      </c>
      <c r="E23" s="41">
        <f>E24+E25</f>
        <v>107376510508</v>
      </c>
      <c r="F23" s="44">
        <f>F24+F25</f>
        <v>102755251317</v>
      </c>
    </row>
    <row r="24" spans="1:16" ht="12.75" customHeight="1" x14ac:dyDescent="0.2">
      <c r="A24" s="60">
        <v>19</v>
      </c>
      <c r="B24" s="22"/>
      <c r="C24" s="22"/>
      <c r="D24" s="24" t="s">
        <v>17</v>
      </c>
      <c r="E24" s="41">
        <v>107376510508</v>
      </c>
      <c r="F24" s="44">
        <v>102755251317</v>
      </c>
      <c r="G24" s="10"/>
    </row>
    <row r="25" spans="1:16" ht="25.5" customHeight="1" x14ac:dyDescent="0.2">
      <c r="A25" s="60">
        <v>20</v>
      </c>
      <c r="B25" s="22"/>
      <c r="C25" s="22"/>
      <c r="D25" s="24" t="s">
        <v>18</v>
      </c>
      <c r="E25" s="41">
        <v>0</v>
      </c>
      <c r="F25" s="44">
        <v>0</v>
      </c>
    </row>
    <row r="26" spans="1:16" ht="12.75" customHeight="1" x14ac:dyDescent="0.2">
      <c r="A26" s="60">
        <v>21</v>
      </c>
      <c r="B26" s="22"/>
      <c r="C26" s="22"/>
      <c r="D26" s="24" t="s">
        <v>10</v>
      </c>
      <c r="E26" s="41">
        <v>25003703775</v>
      </c>
      <c r="F26" s="44">
        <v>29215852495</v>
      </c>
      <c r="G26" s="10"/>
    </row>
    <row r="27" spans="1:16" ht="12.75" customHeight="1" x14ac:dyDescent="0.2">
      <c r="A27" s="60">
        <v>22</v>
      </c>
      <c r="B27" s="22"/>
      <c r="C27" s="22"/>
      <c r="D27" s="24" t="s">
        <v>19</v>
      </c>
      <c r="E27" s="41">
        <v>23427171728</v>
      </c>
      <c r="F27" s="44">
        <v>23062761330</v>
      </c>
      <c r="G27" s="10"/>
    </row>
    <row r="28" spans="1:16" ht="12.75" customHeight="1" x14ac:dyDescent="0.2">
      <c r="A28" s="60">
        <v>23</v>
      </c>
      <c r="B28" s="20"/>
      <c r="C28" s="20"/>
      <c r="D28" s="20" t="s">
        <v>20</v>
      </c>
      <c r="E28" s="45">
        <f>E30+E36</f>
        <v>2692677496</v>
      </c>
      <c r="F28" s="42">
        <f>F30+F36</f>
        <v>2681904801</v>
      </c>
    </row>
    <row r="29" spans="1:16" ht="12.75" customHeight="1" x14ac:dyDescent="0.2">
      <c r="A29" s="60">
        <v>24</v>
      </c>
      <c r="B29" s="20"/>
      <c r="C29" s="20"/>
      <c r="D29" s="20" t="s">
        <v>21</v>
      </c>
      <c r="E29" s="46"/>
      <c r="F29" s="46"/>
    </row>
    <row r="30" spans="1:16" ht="12.75" customHeight="1" x14ac:dyDescent="0.2">
      <c r="A30" s="60">
        <v>25</v>
      </c>
      <c r="B30" s="20"/>
      <c r="C30" s="20"/>
      <c r="D30" s="19" t="s">
        <v>5</v>
      </c>
      <c r="E30" s="41">
        <f>E32+E35</f>
        <v>0</v>
      </c>
      <c r="F30" s="41">
        <f>F32+F35</f>
        <v>0</v>
      </c>
    </row>
    <row r="31" spans="1:16" ht="12.75" customHeight="1" x14ac:dyDescent="0.2">
      <c r="A31" s="60">
        <v>26</v>
      </c>
      <c r="B31" s="20"/>
      <c r="C31" s="20"/>
      <c r="D31" s="20" t="s">
        <v>16</v>
      </c>
      <c r="E31" s="41"/>
      <c r="F31" s="41"/>
    </row>
    <row r="32" spans="1:16" ht="12.75" customHeight="1" x14ac:dyDescent="0.2">
      <c r="A32" s="60">
        <v>27</v>
      </c>
      <c r="B32" s="20"/>
      <c r="C32" s="20"/>
      <c r="D32" s="19" t="s">
        <v>7</v>
      </c>
      <c r="E32" s="41">
        <v>0</v>
      </c>
      <c r="F32" s="41">
        <v>0</v>
      </c>
    </row>
    <row r="33" spans="1:6" ht="12.75" customHeight="1" x14ac:dyDescent="0.2">
      <c r="A33" s="60">
        <v>28</v>
      </c>
      <c r="B33" s="20"/>
      <c r="C33" s="20"/>
      <c r="D33" s="19" t="s">
        <v>17</v>
      </c>
      <c r="E33" s="41">
        <v>0</v>
      </c>
      <c r="F33" s="41">
        <v>0</v>
      </c>
    </row>
    <row r="34" spans="1:6" ht="25.5" customHeight="1" x14ac:dyDescent="0.2">
      <c r="A34" s="60">
        <v>29</v>
      </c>
      <c r="B34" s="20"/>
      <c r="C34" s="20"/>
      <c r="D34" s="19" t="s">
        <v>18</v>
      </c>
      <c r="E34" s="41">
        <v>0</v>
      </c>
      <c r="F34" s="41">
        <v>0</v>
      </c>
    </row>
    <row r="35" spans="1:6" ht="12.75" customHeight="1" x14ac:dyDescent="0.2">
      <c r="A35" s="60">
        <v>30</v>
      </c>
      <c r="B35" s="20"/>
      <c r="C35" s="20"/>
      <c r="D35" s="19" t="s">
        <v>10</v>
      </c>
      <c r="E35" s="41">
        <v>0</v>
      </c>
      <c r="F35" s="41">
        <v>0</v>
      </c>
    </row>
    <row r="36" spans="1:6" ht="12.75" customHeight="1" x14ac:dyDescent="0.2">
      <c r="A36" s="60">
        <v>31</v>
      </c>
      <c r="B36" s="20"/>
      <c r="C36" s="20"/>
      <c r="D36" s="19" t="s">
        <v>19</v>
      </c>
      <c r="E36" s="41">
        <v>2692677496</v>
      </c>
      <c r="F36" s="44">
        <v>2681904801</v>
      </c>
    </row>
    <row r="37" spans="1:6" ht="12.75" customHeight="1" x14ac:dyDescent="0.2">
      <c r="A37" s="60">
        <v>32</v>
      </c>
      <c r="B37" s="20"/>
      <c r="C37" s="20"/>
      <c r="D37" s="20" t="s">
        <v>22</v>
      </c>
      <c r="E37" s="41">
        <v>0</v>
      </c>
      <c r="F37" s="41">
        <v>0</v>
      </c>
    </row>
    <row r="38" spans="1:6" ht="12.75" customHeight="1" x14ac:dyDescent="0.2">
      <c r="A38" s="60">
        <v>33</v>
      </c>
      <c r="B38" s="20"/>
      <c r="C38" s="20"/>
      <c r="D38" s="20" t="s">
        <v>21</v>
      </c>
      <c r="E38" s="41"/>
      <c r="F38" s="41"/>
    </row>
    <row r="39" spans="1:6" ht="12.75" customHeight="1" x14ac:dyDescent="0.2">
      <c r="A39" s="60">
        <v>34</v>
      </c>
      <c r="B39" s="20"/>
      <c r="C39" s="20"/>
      <c r="D39" s="19" t="s">
        <v>5</v>
      </c>
      <c r="E39" s="41">
        <v>0</v>
      </c>
      <c r="F39" s="41">
        <v>0</v>
      </c>
    </row>
    <row r="40" spans="1:6" ht="12.75" customHeight="1" x14ac:dyDescent="0.2">
      <c r="A40" s="60">
        <v>35</v>
      </c>
      <c r="B40" s="20"/>
      <c r="C40" s="20"/>
      <c r="D40" s="20" t="s">
        <v>16</v>
      </c>
      <c r="E40" s="41"/>
      <c r="F40" s="41"/>
    </row>
    <row r="41" spans="1:6" ht="12.75" customHeight="1" x14ac:dyDescent="0.2">
      <c r="A41" s="60">
        <v>36</v>
      </c>
      <c r="B41" s="20"/>
      <c r="C41" s="20"/>
      <c r="D41" s="19" t="s">
        <v>7</v>
      </c>
      <c r="E41" s="41">
        <v>0</v>
      </c>
      <c r="F41" s="41">
        <v>0</v>
      </c>
    </row>
    <row r="42" spans="1:6" ht="12.75" customHeight="1" x14ac:dyDescent="0.2">
      <c r="A42" s="60">
        <v>37</v>
      </c>
      <c r="B42" s="20"/>
      <c r="C42" s="20"/>
      <c r="D42" s="19" t="s">
        <v>17</v>
      </c>
      <c r="E42" s="41">
        <v>0</v>
      </c>
      <c r="F42" s="41">
        <v>0</v>
      </c>
    </row>
    <row r="43" spans="1:6" ht="25.5" customHeight="1" x14ac:dyDescent="0.2">
      <c r="A43" s="60">
        <v>38</v>
      </c>
      <c r="B43" s="20"/>
      <c r="C43" s="20"/>
      <c r="D43" s="19" t="s">
        <v>18</v>
      </c>
      <c r="E43" s="41">
        <v>0</v>
      </c>
      <c r="F43" s="41">
        <v>0</v>
      </c>
    </row>
    <row r="44" spans="1:6" ht="12.75" customHeight="1" x14ac:dyDescent="0.2">
      <c r="A44" s="60">
        <v>39</v>
      </c>
      <c r="B44" s="20"/>
      <c r="C44" s="20"/>
      <c r="D44" s="19" t="s">
        <v>10</v>
      </c>
      <c r="E44" s="41">
        <v>0</v>
      </c>
      <c r="F44" s="41">
        <v>0</v>
      </c>
    </row>
    <row r="45" spans="1:6" ht="12.75" customHeight="1" x14ac:dyDescent="0.2">
      <c r="A45" s="60">
        <v>40</v>
      </c>
      <c r="B45" s="25"/>
      <c r="C45" s="25"/>
      <c r="D45" s="19" t="s">
        <v>19</v>
      </c>
      <c r="E45" s="47">
        <v>0</v>
      </c>
      <c r="F45" s="47">
        <v>0</v>
      </c>
    </row>
    <row r="46" spans="1:6" ht="12.75" customHeight="1" x14ac:dyDescent="0.2">
      <c r="A46" s="60">
        <v>41</v>
      </c>
      <c r="B46" s="20"/>
      <c r="C46" s="25"/>
      <c r="D46" s="20" t="s">
        <v>23</v>
      </c>
      <c r="E46" s="45">
        <f>E48+E54</f>
        <v>13870919986</v>
      </c>
      <c r="F46" s="45">
        <f>F48+F54</f>
        <v>21053668545</v>
      </c>
    </row>
    <row r="47" spans="1:6" ht="12.75" customHeight="1" x14ac:dyDescent="0.2">
      <c r="A47" s="60">
        <v>42</v>
      </c>
      <c r="B47" s="20"/>
      <c r="C47" s="25"/>
      <c r="D47" s="20" t="s">
        <v>21</v>
      </c>
      <c r="E47" s="47"/>
      <c r="F47" s="47"/>
    </row>
    <row r="48" spans="1:6" ht="12.75" customHeight="1" x14ac:dyDescent="0.2">
      <c r="A48" s="60">
        <v>43</v>
      </c>
      <c r="B48" s="20"/>
      <c r="C48" s="25"/>
      <c r="D48" s="19" t="s">
        <v>5</v>
      </c>
      <c r="E48" s="45">
        <f>E50+E53</f>
        <v>13870919986</v>
      </c>
      <c r="F48" s="45">
        <f>F50+F53</f>
        <v>21053668545</v>
      </c>
    </row>
    <row r="49" spans="1:8" ht="12.75" customHeight="1" x14ac:dyDescent="0.2">
      <c r="A49" s="60">
        <v>44</v>
      </c>
      <c r="B49" s="20"/>
      <c r="C49" s="25"/>
      <c r="D49" s="20" t="s">
        <v>16</v>
      </c>
      <c r="E49" s="47"/>
      <c r="F49" s="47"/>
    </row>
    <row r="50" spans="1:8" ht="12.75" customHeight="1" x14ac:dyDescent="0.2">
      <c r="A50" s="60">
        <v>45</v>
      </c>
      <c r="B50" s="20"/>
      <c r="C50" s="25"/>
      <c r="D50" s="19" t="s">
        <v>7</v>
      </c>
      <c r="E50" s="47">
        <v>0</v>
      </c>
      <c r="F50" s="47">
        <v>0</v>
      </c>
    </row>
    <row r="51" spans="1:8" ht="12.75" customHeight="1" x14ac:dyDescent="0.2">
      <c r="A51" s="60">
        <v>46</v>
      </c>
      <c r="B51" s="20"/>
      <c r="C51" s="25"/>
      <c r="D51" s="19" t="s">
        <v>17</v>
      </c>
      <c r="E51" s="47">
        <v>0</v>
      </c>
      <c r="F51" s="47">
        <v>0</v>
      </c>
    </row>
    <row r="52" spans="1:8" ht="25.5" customHeight="1" x14ac:dyDescent="0.2">
      <c r="A52" s="60">
        <v>47</v>
      </c>
      <c r="B52" s="20"/>
      <c r="C52" s="25"/>
      <c r="D52" s="19" t="s">
        <v>18</v>
      </c>
      <c r="E52" s="47">
        <v>0</v>
      </c>
      <c r="F52" s="47">
        <v>0</v>
      </c>
    </row>
    <row r="53" spans="1:8" ht="12.75" customHeight="1" x14ac:dyDescent="0.2">
      <c r="A53" s="60">
        <v>48</v>
      </c>
      <c r="B53" s="20"/>
      <c r="C53" s="25"/>
      <c r="D53" s="19" t="s">
        <v>10</v>
      </c>
      <c r="E53" s="45">
        <v>13870919986</v>
      </c>
      <c r="F53" s="42">
        <v>21053668545</v>
      </c>
    </row>
    <row r="54" spans="1:8" ht="12.75" customHeight="1" x14ac:dyDescent="0.2">
      <c r="A54" s="60">
        <v>49</v>
      </c>
      <c r="B54" s="20"/>
      <c r="C54" s="25"/>
      <c r="D54" s="19" t="s">
        <v>24</v>
      </c>
      <c r="E54" s="47">
        <v>0</v>
      </c>
      <c r="F54" s="47">
        <v>0</v>
      </c>
    </row>
    <row r="55" spans="1:8" s="14" customFormat="1" ht="13.5" customHeight="1" x14ac:dyDescent="0.2">
      <c r="A55" s="60">
        <v>50</v>
      </c>
      <c r="B55" s="61" t="s">
        <v>0</v>
      </c>
      <c r="C55" s="61" t="s">
        <v>32</v>
      </c>
      <c r="D55" s="61" t="s">
        <v>36</v>
      </c>
      <c r="E55" s="61" t="s">
        <v>38</v>
      </c>
      <c r="F55" s="61" t="s">
        <v>43</v>
      </c>
      <c r="G55" s="15"/>
      <c r="H55" s="15"/>
    </row>
    <row r="56" spans="1:8" ht="25.5" customHeight="1" x14ac:dyDescent="0.2">
      <c r="A56" s="60">
        <v>51</v>
      </c>
      <c r="B56" s="89" t="s">
        <v>139</v>
      </c>
      <c r="C56" s="89"/>
      <c r="D56" s="89"/>
      <c r="E56" s="18" t="s">
        <v>143</v>
      </c>
      <c r="F56" s="18" t="s">
        <v>144</v>
      </c>
    </row>
    <row r="57" spans="1:8" ht="12.75" customHeight="1" x14ac:dyDescent="0.2">
      <c r="A57" s="60">
        <v>52</v>
      </c>
      <c r="B57" s="20"/>
      <c r="C57" s="20"/>
      <c r="D57" s="20" t="s">
        <v>126</v>
      </c>
      <c r="E57" s="47">
        <v>0</v>
      </c>
      <c r="F57" s="47">
        <v>0</v>
      </c>
    </row>
    <row r="58" spans="1:8" x14ac:dyDescent="0.2">
      <c r="A58" s="60">
        <v>53</v>
      </c>
      <c r="B58" s="20"/>
      <c r="C58" s="20"/>
      <c r="D58" s="20" t="s">
        <v>21</v>
      </c>
      <c r="E58" s="47"/>
      <c r="F58" s="47"/>
    </row>
    <row r="59" spans="1:8" ht="12.75" customHeight="1" x14ac:dyDescent="0.2">
      <c r="A59" s="60">
        <v>54</v>
      </c>
      <c r="B59" s="20"/>
      <c r="C59" s="20"/>
      <c r="D59" s="19" t="s">
        <v>5</v>
      </c>
      <c r="E59" s="47">
        <v>0</v>
      </c>
      <c r="F59" s="47">
        <v>0</v>
      </c>
    </row>
    <row r="60" spans="1:8" ht="12.75" customHeight="1" x14ac:dyDescent="0.2">
      <c r="A60" s="60">
        <v>55</v>
      </c>
      <c r="B60" s="20"/>
      <c r="C60" s="20"/>
      <c r="D60" s="20" t="s">
        <v>16</v>
      </c>
      <c r="E60" s="47"/>
      <c r="F60" s="47"/>
    </row>
    <row r="61" spans="1:8" ht="12.75" customHeight="1" x14ac:dyDescent="0.2">
      <c r="A61" s="60">
        <v>56</v>
      </c>
      <c r="B61" s="20"/>
      <c r="C61" s="20"/>
      <c r="D61" s="19" t="s">
        <v>7</v>
      </c>
      <c r="E61" s="47">
        <v>0</v>
      </c>
      <c r="F61" s="47">
        <v>0</v>
      </c>
    </row>
    <row r="62" spans="1:8" ht="12.75" customHeight="1" x14ac:dyDescent="0.2">
      <c r="A62" s="60">
        <v>57</v>
      </c>
      <c r="B62" s="20"/>
      <c r="C62" s="20"/>
      <c r="D62" s="19" t="s">
        <v>17</v>
      </c>
      <c r="E62" s="47">
        <v>0</v>
      </c>
      <c r="F62" s="47">
        <v>0</v>
      </c>
    </row>
    <row r="63" spans="1:8" ht="24.75" customHeight="1" x14ac:dyDescent="0.2">
      <c r="A63" s="60">
        <v>58</v>
      </c>
      <c r="B63" s="20"/>
      <c r="C63" s="20"/>
      <c r="D63" s="19" t="s">
        <v>18</v>
      </c>
      <c r="E63" s="47">
        <v>0</v>
      </c>
      <c r="F63" s="47">
        <v>0</v>
      </c>
    </row>
    <row r="64" spans="1:8" ht="12.75" customHeight="1" x14ac:dyDescent="0.2">
      <c r="A64" s="60">
        <v>59</v>
      </c>
      <c r="B64" s="20"/>
      <c r="C64" s="20"/>
      <c r="D64" s="19" t="s">
        <v>10</v>
      </c>
      <c r="E64" s="47">
        <v>0</v>
      </c>
      <c r="F64" s="47">
        <v>0</v>
      </c>
    </row>
    <row r="65" spans="1:6" ht="12.75" customHeight="1" x14ac:dyDescent="0.2">
      <c r="A65" s="60">
        <v>60</v>
      </c>
      <c r="B65" s="20"/>
      <c r="C65" s="20"/>
      <c r="D65" s="19" t="s">
        <v>24</v>
      </c>
      <c r="E65" s="47">
        <v>0</v>
      </c>
      <c r="F65" s="47">
        <v>0</v>
      </c>
    </row>
    <row r="66" spans="1:6" ht="12.75" customHeight="1" x14ac:dyDescent="0.2">
      <c r="A66" s="60">
        <v>61</v>
      </c>
      <c r="B66" s="20"/>
      <c r="C66" s="40" t="s">
        <v>25</v>
      </c>
      <c r="D66" s="26" t="s">
        <v>26</v>
      </c>
      <c r="E66" s="47">
        <f>E67+E76+E85</f>
        <v>13584126000</v>
      </c>
      <c r="F66" s="47">
        <f>F67+F76+F85</f>
        <v>13501079000</v>
      </c>
    </row>
    <row r="67" spans="1:6" ht="12.75" customHeight="1" x14ac:dyDescent="0.2">
      <c r="A67" s="60">
        <v>62</v>
      </c>
      <c r="B67" s="20"/>
      <c r="C67" s="20"/>
      <c r="D67" s="20" t="s">
        <v>27</v>
      </c>
      <c r="E67" s="47">
        <f>E69+E75</f>
        <v>13584126000</v>
      </c>
      <c r="F67" s="47">
        <f>F69+F75</f>
        <v>13501079000</v>
      </c>
    </row>
    <row r="68" spans="1:6" ht="12.75" customHeight="1" x14ac:dyDescent="0.2">
      <c r="A68" s="60">
        <v>63</v>
      </c>
      <c r="B68" s="20"/>
      <c r="C68" s="20"/>
      <c r="D68" s="20" t="s">
        <v>21</v>
      </c>
      <c r="E68" s="47"/>
      <c r="F68" s="47"/>
    </row>
    <row r="69" spans="1:6" ht="12.75" customHeight="1" x14ac:dyDescent="0.2">
      <c r="A69" s="60">
        <v>64</v>
      </c>
      <c r="B69" s="25"/>
      <c r="C69" s="25"/>
      <c r="D69" s="19" t="s">
        <v>5</v>
      </c>
      <c r="E69" s="45">
        <f>E71+E74</f>
        <v>13584126000</v>
      </c>
      <c r="F69" s="45">
        <f>F71+F74</f>
        <v>13501079000</v>
      </c>
    </row>
    <row r="70" spans="1:6" ht="12.75" customHeight="1" x14ac:dyDescent="0.2">
      <c r="A70" s="60">
        <v>65</v>
      </c>
      <c r="B70" s="25"/>
      <c r="C70" s="25"/>
      <c r="D70" s="20" t="s">
        <v>16</v>
      </c>
      <c r="E70" s="47"/>
      <c r="F70" s="47"/>
    </row>
    <row r="71" spans="1:6" ht="12.75" customHeight="1" x14ac:dyDescent="0.2">
      <c r="A71" s="60">
        <v>66</v>
      </c>
      <c r="B71" s="25"/>
      <c r="C71" s="25"/>
      <c r="D71" s="19" t="s">
        <v>7</v>
      </c>
      <c r="E71" s="47">
        <v>0</v>
      </c>
      <c r="F71" s="47">
        <v>0</v>
      </c>
    </row>
    <row r="72" spans="1:6" ht="12.75" customHeight="1" x14ac:dyDescent="0.2">
      <c r="A72" s="60">
        <v>67</v>
      </c>
      <c r="B72" s="25"/>
      <c r="C72" s="25"/>
      <c r="D72" s="19" t="s">
        <v>17</v>
      </c>
      <c r="E72" s="47">
        <v>0</v>
      </c>
      <c r="F72" s="47">
        <v>0</v>
      </c>
    </row>
    <row r="73" spans="1:6" ht="25.5" customHeight="1" x14ac:dyDescent="0.2">
      <c r="A73" s="60">
        <v>68</v>
      </c>
      <c r="B73" s="25"/>
      <c r="C73" s="25"/>
      <c r="D73" s="19" t="s">
        <v>18</v>
      </c>
      <c r="E73" s="47">
        <v>0</v>
      </c>
      <c r="F73" s="47">
        <v>0</v>
      </c>
    </row>
    <row r="74" spans="1:6" ht="12.75" customHeight="1" x14ac:dyDescent="0.2">
      <c r="A74" s="60">
        <v>69</v>
      </c>
      <c r="B74" s="25"/>
      <c r="C74" s="25"/>
      <c r="D74" s="19" t="s">
        <v>10</v>
      </c>
      <c r="E74" s="47">
        <v>13584126000</v>
      </c>
      <c r="F74" s="42">
        <v>13501079000</v>
      </c>
    </row>
    <row r="75" spans="1:6" ht="12.75" customHeight="1" x14ac:dyDescent="0.2">
      <c r="A75" s="60">
        <v>70</v>
      </c>
      <c r="B75" s="25"/>
      <c r="C75" s="25"/>
      <c r="D75" s="19" t="s">
        <v>24</v>
      </c>
      <c r="E75" s="47">
        <v>0</v>
      </c>
      <c r="F75" s="47">
        <v>0</v>
      </c>
    </row>
    <row r="76" spans="1:6" ht="12.75" customHeight="1" x14ac:dyDescent="0.2">
      <c r="A76" s="60">
        <v>71</v>
      </c>
      <c r="B76" s="25"/>
      <c r="C76" s="25"/>
      <c r="D76" s="20" t="s">
        <v>28</v>
      </c>
      <c r="E76" s="47">
        <v>0</v>
      </c>
      <c r="F76" s="47">
        <v>0</v>
      </c>
    </row>
    <row r="77" spans="1:6" ht="12.75" customHeight="1" x14ac:dyDescent="0.2">
      <c r="A77" s="60">
        <v>72</v>
      </c>
      <c r="B77" s="25"/>
      <c r="C77" s="25"/>
      <c r="D77" s="20" t="s">
        <v>21</v>
      </c>
      <c r="E77" s="47"/>
      <c r="F77" s="47"/>
    </row>
    <row r="78" spans="1:6" ht="12.75" customHeight="1" x14ac:dyDescent="0.2">
      <c r="A78" s="60">
        <v>73</v>
      </c>
      <c r="B78" s="25"/>
      <c r="C78" s="25"/>
      <c r="D78" s="19" t="s">
        <v>5</v>
      </c>
      <c r="E78" s="47">
        <v>0</v>
      </c>
      <c r="F78" s="47">
        <v>0</v>
      </c>
    </row>
    <row r="79" spans="1:6" ht="12.75" customHeight="1" x14ac:dyDescent="0.2">
      <c r="A79" s="60">
        <v>74</v>
      </c>
      <c r="B79" s="25"/>
      <c r="C79" s="25"/>
      <c r="D79" s="20" t="s">
        <v>29</v>
      </c>
      <c r="E79" s="47"/>
      <c r="F79" s="47"/>
    </row>
    <row r="80" spans="1:6" ht="12.75" customHeight="1" x14ac:dyDescent="0.2">
      <c r="A80" s="60">
        <v>75</v>
      </c>
      <c r="B80" s="25"/>
      <c r="C80" s="25"/>
      <c r="D80" s="19" t="s">
        <v>7</v>
      </c>
      <c r="E80" s="47">
        <v>0</v>
      </c>
      <c r="F80" s="47">
        <v>0</v>
      </c>
    </row>
    <row r="81" spans="1:14" ht="12.75" customHeight="1" x14ac:dyDescent="0.2">
      <c r="A81" s="60">
        <v>76</v>
      </c>
      <c r="B81" s="25"/>
      <c r="C81" s="25"/>
      <c r="D81" s="19" t="s">
        <v>17</v>
      </c>
      <c r="E81" s="47">
        <v>0</v>
      </c>
      <c r="F81" s="47">
        <v>0</v>
      </c>
    </row>
    <row r="82" spans="1:14" ht="25.5" customHeight="1" x14ac:dyDescent="0.2">
      <c r="A82" s="60">
        <v>77</v>
      </c>
      <c r="B82" s="25"/>
      <c r="C82" s="25"/>
      <c r="D82" s="19" t="s">
        <v>18</v>
      </c>
      <c r="E82" s="47">
        <v>0</v>
      </c>
      <c r="F82" s="47">
        <v>0</v>
      </c>
    </row>
    <row r="83" spans="1:14" ht="12.75" customHeight="1" x14ac:dyDescent="0.2">
      <c r="A83" s="60">
        <v>78</v>
      </c>
      <c r="B83" s="25"/>
      <c r="C83" s="25"/>
      <c r="D83" s="19" t="s">
        <v>10</v>
      </c>
      <c r="E83" s="47">
        <v>0</v>
      </c>
      <c r="F83" s="47">
        <v>0</v>
      </c>
    </row>
    <row r="84" spans="1:14" ht="12.75" customHeight="1" x14ac:dyDescent="0.2">
      <c r="A84" s="60">
        <v>79</v>
      </c>
      <c r="B84" s="25"/>
      <c r="C84" s="25"/>
      <c r="D84" s="19" t="s">
        <v>19</v>
      </c>
      <c r="E84" s="47">
        <v>0</v>
      </c>
      <c r="F84" s="47">
        <v>0</v>
      </c>
    </row>
    <row r="85" spans="1:14" ht="12.75" customHeight="1" x14ac:dyDescent="0.2">
      <c r="A85" s="60">
        <v>80</v>
      </c>
      <c r="B85" s="25"/>
      <c r="C85" s="25"/>
      <c r="D85" s="20" t="s">
        <v>127</v>
      </c>
      <c r="E85" s="47">
        <v>0</v>
      </c>
      <c r="F85" s="47">
        <v>0</v>
      </c>
    </row>
    <row r="86" spans="1:14" ht="12.75" customHeight="1" x14ac:dyDescent="0.2">
      <c r="A86" s="60">
        <v>81</v>
      </c>
      <c r="B86" s="25"/>
      <c r="C86" s="25"/>
      <c r="D86" s="20" t="s">
        <v>21</v>
      </c>
      <c r="E86" s="47"/>
      <c r="F86" s="47"/>
    </row>
    <row r="87" spans="1:14" ht="12.75" customHeight="1" x14ac:dyDescent="0.2">
      <c r="A87" s="60">
        <v>82</v>
      </c>
      <c r="B87" s="25"/>
      <c r="C87" s="25"/>
      <c r="D87" s="19" t="s">
        <v>5</v>
      </c>
      <c r="E87" s="47">
        <v>0</v>
      </c>
      <c r="F87" s="47">
        <v>0</v>
      </c>
    </row>
    <row r="88" spans="1:14" ht="12.75" customHeight="1" x14ac:dyDescent="0.2">
      <c r="A88" s="60">
        <v>83</v>
      </c>
      <c r="B88" s="25"/>
      <c r="C88" s="25"/>
      <c r="D88" s="20" t="s">
        <v>16</v>
      </c>
      <c r="E88" s="47"/>
      <c r="F88" s="47"/>
    </row>
    <row r="89" spans="1:14" ht="12.75" customHeight="1" x14ac:dyDescent="0.2">
      <c r="A89" s="60">
        <v>84</v>
      </c>
      <c r="B89" s="25"/>
      <c r="C89" s="25"/>
      <c r="D89" s="19" t="s">
        <v>7</v>
      </c>
      <c r="E89" s="47">
        <v>0</v>
      </c>
      <c r="F89" s="47">
        <v>0</v>
      </c>
    </row>
    <row r="90" spans="1:14" ht="12.75" customHeight="1" x14ac:dyDescent="0.2">
      <c r="A90" s="60">
        <v>85</v>
      </c>
      <c r="B90" s="25"/>
      <c r="C90" s="25"/>
      <c r="D90" s="19" t="s">
        <v>17</v>
      </c>
      <c r="E90" s="47">
        <v>0</v>
      </c>
      <c r="F90" s="47">
        <v>0</v>
      </c>
    </row>
    <row r="91" spans="1:14" ht="25.5" customHeight="1" x14ac:dyDescent="0.2">
      <c r="A91" s="60">
        <v>86</v>
      </c>
      <c r="B91" s="25"/>
      <c r="C91" s="25"/>
      <c r="D91" s="19" t="s">
        <v>18</v>
      </c>
      <c r="E91" s="47">
        <v>0</v>
      </c>
      <c r="F91" s="47">
        <v>0</v>
      </c>
    </row>
    <row r="92" spans="1:14" ht="12.75" customHeight="1" x14ac:dyDescent="0.2">
      <c r="A92" s="60">
        <v>87</v>
      </c>
      <c r="B92" s="25"/>
      <c r="C92" s="25"/>
      <c r="D92" s="19" t="s">
        <v>10</v>
      </c>
      <c r="E92" s="47">
        <v>0</v>
      </c>
      <c r="F92" s="47">
        <v>0</v>
      </c>
    </row>
    <row r="93" spans="1:14" ht="12.75" customHeight="1" x14ac:dyDescent="0.2">
      <c r="A93" s="60">
        <v>88</v>
      </c>
      <c r="B93" s="25"/>
      <c r="C93" s="25"/>
      <c r="D93" s="19" t="s">
        <v>24</v>
      </c>
      <c r="E93" s="47">
        <v>0</v>
      </c>
      <c r="F93" s="47">
        <v>0</v>
      </c>
    </row>
    <row r="94" spans="1:14" ht="14.25" customHeight="1" x14ac:dyDescent="0.2">
      <c r="A94" s="60">
        <v>89</v>
      </c>
      <c r="B94" s="66"/>
      <c r="C94" s="40" t="s">
        <v>30</v>
      </c>
      <c r="D94" s="26" t="s">
        <v>31</v>
      </c>
      <c r="E94" s="41">
        <v>14783533974</v>
      </c>
      <c r="F94" s="42">
        <v>13975556974</v>
      </c>
      <c r="G94" s="9"/>
      <c r="H94" s="48"/>
      <c r="I94" s="48"/>
      <c r="J94" s="48"/>
      <c r="K94" s="48"/>
      <c r="L94" s="48"/>
      <c r="M94" s="49"/>
      <c r="N94" s="49"/>
    </row>
    <row r="95" spans="1:14" ht="12.75" customHeight="1" x14ac:dyDescent="0.2">
      <c r="A95" s="60">
        <v>90</v>
      </c>
      <c r="B95" s="65" t="s">
        <v>32</v>
      </c>
      <c r="C95" s="65"/>
      <c r="D95" s="19" t="s">
        <v>33</v>
      </c>
      <c r="E95" s="47">
        <f>E96+E97</f>
        <v>270925748</v>
      </c>
      <c r="F95" s="50">
        <f>F96+F97</f>
        <v>320951839</v>
      </c>
    </row>
    <row r="96" spans="1:14" ht="12.75" customHeight="1" x14ac:dyDescent="0.2">
      <c r="A96" s="60">
        <v>91</v>
      </c>
      <c r="B96" s="67"/>
      <c r="C96" s="40" t="s">
        <v>2</v>
      </c>
      <c r="D96" s="20" t="s">
        <v>34</v>
      </c>
      <c r="E96" s="45">
        <v>270925748</v>
      </c>
      <c r="F96" s="42">
        <v>320951839</v>
      </c>
    </row>
    <row r="97" spans="1:6" ht="12.75" customHeight="1" x14ac:dyDescent="0.2">
      <c r="A97" s="60">
        <v>92</v>
      </c>
      <c r="B97" s="67"/>
      <c r="C97" s="40" t="s">
        <v>12</v>
      </c>
      <c r="D97" s="20" t="s">
        <v>35</v>
      </c>
      <c r="E97" s="45">
        <v>0</v>
      </c>
      <c r="F97" s="42">
        <v>0</v>
      </c>
    </row>
    <row r="98" spans="1:6" ht="12.75" customHeight="1" x14ac:dyDescent="0.2">
      <c r="A98" s="60">
        <v>93</v>
      </c>
      <c r="B98" s="68" t="s">
        <v>36</v>
      </c>
      <c r="C98" s="40"/>
      <c r="D98" s="19" t="s">
        <v>37</v>
      </c>
      <c r="E98" s="42">
        <v>34519014442</v>
      </c>
      <c r="F98" s="42">
        <v>32191097347</v>
      </c>
    </row>
    <row r="99" spans="1:6" ht="12.75" customHeight="1" x14ac:dyDescent="0.2">
      <c r="A99" s="60">
        <v>94</v>
      </c>
      <c r="B99" s="68" t="s">
        <v>38</v>
      </c>
      <c r="C99" s="40"/>
      <c r="D99" s="19" t="s">
        <v>39</v>
      </c>
      <c r="E99" s="47">
        <f>E100+E101+E102</f>
        <v>14592203471</v>
      </c>
      <c r="F99" s="50">
        <f>F100+F101+F102</f>
        <v>14002563890</v>
      </c>
    </row>
    <row r="100" spans="1:6" ht="12.75" customHeight="1" x14ac:dyDescent="0.2">
      <c r="A100" s="60">
        <v>95</v>
      </c>
      <c r="B100" s="68"/>
      <c r="C100" s="40" t="s">
        <v>2</v>
      </c>
      <c r="D100" s="20" t="s">
        <v>40</v>
      </c>
      <c r="E100" s="42">
        <v>3279873579</v>
      </c>
      <c r="F100" s="42">
        <v>2714445446</v>
      </c>
    </row>
    <row r="101" spans="1:6" ht="12.75" customHeight="1" x14ac:dyDescent="0.2">
      <c r="A101" s="60">
        <v>96</v>
      </c>
      <c r="B101" s="68"/>
      <c r="C101" s="40" t="s">
        <v>12</v>
      </c>
      <c r="D101" s="20" t="s">
        <v>41</v>
      </c>
      <c r="E101" s="42">
        <v>8704923174</v>
      </c>
      <c r="F101" s="42">
        <v>9285977159</v>
      </c>
    </row>
    <row r="102" spans="1:6" ht="12.75" customHeight="1" x14ac:dyDescent="0.2">
      <c r="A102" s="60">
        <v>97</v>
      </c>
      <c r="B102" s="68"/>
      <c r="C102" s="40" t="s">
        <v>25</v>
      </c>
      <c r="D102" s="20" t="s">
        <v>42</v>
      </c>
      <c r="E102" s="42">
        <v>2607406718</v>
      </c>
      <c r="F102" s="42">
        <v>2002141285</v>
      </c>
    </row>
    <row r="103" spans="1:6" ht="12.75" customHeight="1" x14ac:dyDescent="0.2">
      <c r="A103" s="60">
        <v>98</v>
      </c>
      <c r="B103" s="68" t="s">
        <v>43</v>
      </c>
      <c r="C103" s="40"/>
      <c r="D103" s="19" t="s">
        <v>44</v>
      </c>
      <c r="E103" s="42">
        <v>774551376</v>
      </c>
      <c r="F103" s="42">
        <v>590861547</v>
      </c>
    </row>
    <row r="104" spans="1:6" ht="12.75" customHeight="1" x14ac:dyDescent="0.2">
      <c r="A104" s="60">
        <v>99</v>
      </c>
      <c r="B104" s="68" t="s">
        <v>45</v>
      </c>
      <c r="C104" s="40"/>
      <c r="D104" s="19" t="s">
        <v>46</v>
      </c>
      <c r="E104" s="42">
        <v>52468648</v>
      </c>
      <c r="F104" s="42">
        <v>19705351</v>
      </c>
    </row>
    <row r="105" spans="1:6" ht="12.75" customHeight="1" x14ac:dyDescent="0.2">
      <c r="A105" s="60">
        <v>100</v>
      </c>
      <c r="B105" s="88" t="s">
        <v>47</v>
      </c>
      <c r="C105" s="88"/>
      <c r="D105" s="88"/>
      <c r="E105" s="47">
        <f>E8+E95+E98+E99+E103+E104</f>
        <v>250983577239</v>
      </c>
      <c r="F105" s="50">
        <f>F8+F95+F98+F99+F103+F104</f>
        <v>253388232408</v>
      </c>
    </row>
    <row r="106" spans="1:6" ht="25.5" customHeight="1" x14ac:dyDescent="0.2">
      <c r="A106" s="60">
        <v>101</v>
      </c>
      <c r="B106" s="89" t="s">
        <v>48</v>
      </c>
      <c r="C106" s="89"/>
      <c r="D106" s="89"/>
      <c r="E106" s="27" t="s">
        <v>123</v>
      </c>
      <c r="F106" s="27" t="s">
        <v>125</v>
      </c>
    </row>
    <row r="107" spans="1:6" ht="12.75" customHeight="1" x14ac:dyDescent="0.2">
      <c r="A107" s="60">
        <v>102</v>
      </c>
      <c r="B107" s="65" t="s">
        <v>49</v>
      </c>
      <c r="C107" s="40"/>
      <c r="D107" s="28" t="s">
        <v>50</v>
      </c>
      <c r="E107" s="45">
        <f>E108+E109+E110+E111+E112+E113</f>
        <v>188004311118</v>
      </c>
      <c r="F107" s="51">
        <f>F108+F109+F110+F111+F112+F113</f>
        <v>188444853247</v>
      </c>
    </row>
    <row r="108" spans="1:6" ht="12.75" customHeight="1" x14ac:dyDescent="0.2">
      <c r="A108" s="60">
        <v>103</v>
      </c>
      <c r="B108" s="65"/>
      <c r="C108" s="40" t="s">
        <v>2</v>
      </c>
      <c r="D108" s="26" t="s">
        <v>51</v>
      </c>
      <c r="E108" s="45">
        <v>219716644575</v>
      </c>
      <c r="F108" s="42">
        <v>219716644575</v>
      </c>
    </row>
    <row r="109" spans="1:6" ht="12.75" customHeight="1" x14ac:dyDescent="0.2">
      <c r="A109" s="60">
        <v>104</v>
      </c>
      <c r="B109" s="65"/>
      <c r="C109" s="40" t="s">
        <v>12</v>
      </c>
      <c r="D109" s="26" t="s">
        <v>52</v>
      </c>
      <c r="E109" s="42">
        <v>2891748383</v>
      </c>
      <c r="F109" s="42">
        <v>2891748383</v>
      </c>
    </row>
    <row r="110" spans="1:6" ht="12.75" customHeight="1" x14ac:dyDescent="0.2">
      <c r="A110" s="60">
        <v>105</v>
      </c>
      <c r="B110" s="65"/>
      <c r="C110" s="40" t="s">
        <v>25</v>
      </c>
      <c r="D110" s="26" t="s">
        <v>133</v>
      </c>
      <c r="E110" s="42">
        <v>5555143220</v>
      </c>
      <c r="F110" s="42">
        <v>5555143220</v>
      </c>
    </row>
    <row r="111" spans="1:6" ht="12.75" customHeight="1" x14ac:dyDescent="0.2">
      <c r="A111" s="60">
        <v>106</v>
      </c>
      <c r="B111" s="65"/>
      <c r="C111" s="40" t="s">
        <v>53</v>
      </c>
      <c r="D111" s="26" t="s">
        <v>54</v>
      </c>
      <c r="E111" s="42">
        <v>-49198419498</v>
      </c>
      <c r="F111" s="42">
        <v>-40208929590</v>
      </c>
    </row>
    <row r="112" spans="1:6" ht="12.75" customHeight="1" x14ac:dyDescent="0.2">
      <c r="A112" s="60">
        <v>107</v>
      </c>
      <c r="B112" s="65"/>
      <c r="C112" s="40" t="s">
        <v>55</v>
      </c>
      <c r="D112" s="26" t="s">
        <v>56</v>
      </c>
      <c r="E112" s="41">
        <v>0</v>
      </c>
      <c r="F112" s="44">
        <v>0</v>
      </c>
    </row>
    <row r="113" spans="1:7" ht="12.75" customHeight="1" x14ac:dyDescent="0.2">
      <c r="A113" s="60">
        <v>108</v>
      </c>
      <c r="B113" s="65"/>
      <c r="C113" s="40" t="s">
        <v>57</v>
      </c>
      <c r="D113" s="26" t="s">
        <v>58</v>
      </c>
      <c r="E113" s="45">
        <v>9039194438</v>
      </c>
      <c r="F113" s="42">
        <v>490246659</v>
      </c>
    </row>
    <row r="114" spans="1:7" ht="12.75" customHeight="1" x14ac:dyDescent="0.2">
      <c r="A114" s="60">
        <v>109</v>
      </c>
      <c r="B114" s="65" t="s">
        <v>59</v>
      </c>
      <c r="C114" s="40"/>
      <c r="D114" s="28" t="s">
        <v>60</v>
      </c>
      <c r="E114" s="41">
        <f>SUM(E115:E117)</f>
        <v>18030169836</v>
      </c>
      <c r="F114" s="44">
        <f>F115+F116+F117</f>
        <v>19349040622</v>
      </c>
    </row>
    <row r="115" spans="1:7" ht="12.75" customHeight="1" x14ac:dyDescent="0.2">
      <c r="A115" s="60">
        <v>110</v>
      </c>
      <c r="B115" s="65"/>
      <c r="C115" s="40" t="s">
        <v>2</v>
      </c>
      <c r="D115" s="26" t="s">
        <v>61</v>
      </c>
      <c r="E115" s="42">
        <v>1808953233</v>
      </c>
      <c r="F115" s="42">
        <v>2701528313</v>
      </c>
    </row>
    <row r="116" spans="1:7" ht="12.75" customHeight="1" x14ac:dyDescent="0.2">
      <c r="A116" s="60">
        <v>111</v>
      </c>
      <c r="B116" s="65"/>
      <c r="C116" s="40" t="s">
        <v>12</v>
      </c>
      <c r="D116" s="26" t="s">
        <v>62</v>
      </c>
      <c r="E116" s="42">
        <v>15506042139</v>
      </c>
      <c r="F116" s="42">
        <v>16443260999</v>
      </c>
    </row>
    <row r="117" spans="1:7" ht="12.75" customHeight="1" x14ac:dyDescent="0.2">
      <c r="A117" s="60">
        <v>112</v>
      </c>
      <c r="B117" s="65"/>
      <c r="C117" s="40" t="s">
        <v>25</v>
      </c>
      <c r="D117" s="26" t="s">
        <v>63</v>
      </c>
      <c r="E117" s="42">
        <v>715174464</v>
      </c>
      <c r="F117" s="42">
        <v>204251310</v>
      </c>
    </row>
    <row r="118" spans="1:7" ht="12.75" customHeight="1" x14ac:dyDescent="0.2">
      <c r="A118" s="60">
        <v>113</v>
      </c>
      <c r="B118" s="65" t="s">
        <v>64</v>
      </c>
      <c r="C118" s="40"/>
      <c r="D118" s="26" t="s">
        <v>65</v>
      </c>
      <c r="E118" s="45">
        <v>44949096285</v>
      </c>
      <c r="F118" s="42">
        <v>45594338539</v>
      </c>
    </row>
    <row r="119" spans="1:7" ht="12.75" customHeight="1" x14ac:dyDescent="0.2">
      <c r="A119" s="60">
        <v>114</v>
      </c>
      <c r="B119" s="91" t="s">
        <v>66</v>
      </c>
      <c r="C119" s="91"/>
      <c r="D119" s="91"/>
      <c r="E119" s="41">
        <f>E107+E114+E118</f>
        <v>250983577239</v>
      </c>
      <c r="F119" s="44">
        <f>F107+F114+F118</f>
        <v>253388232408</v>
      </c>
    </row>
    <row r="120" spans="1:7" ht="27.75" customHeight="1" x14ac:dyDescent="0.2">
      <c r="A120" s="60">
        <v>115</v>
      </c>
      <c r="B120" s="74" t="s">
        <v>67</v>
      </c>
      <c r="C120" s="74"/>
      <c r="D120" s="74"/>
      <c r="E120" s="74"/>
      <c r="F120" s="74"/>
    </row>
    <row r="121" spans="1:7" ht="15.75" customHeight="1" x14ac:dyDescent="0.2">
      <c r="A121" s="60">
        <v>116</v>
      </c>
      <c r="B121" s="92" t="s">
        <v>145</v>
      </c>
      <c r="C121" s="92"/>
      <c r="D121" s="92"/>
      <c r="E121" s="92"/>
      <c r="F121" s="92"/>
    </row>
    <row r="122" spans="1:7" ht="26.25" customHeight="1" x14ac:dyDescent="0.2">
      <c r="A122" s="60">
        <v>117</v>
      </c>
      <c r="B122" s="93" t="s">
        <v>68</v>
      </c>
      <c r="C122" s="93"/>
      <c r="D122" s="93"/>
      <c r="E122" s="18" t="s">
        <v>123</v>
      </c>
      <c r="F122" s="18" t="s">
        <v>124</v>
      </c>
      <c r="G122" s="11"/>
    </row>
    <row r="123" spans="1:7" ht="13.5" customHeight="1" x14ac:dyDescent="0.2">
      <c r="A123" s="60">
        <v>118</v>
      </c>
      <c r="B123" s="17" t="s">
        <v>69</v>
      </c>
      <c r="C123" s="82" t="s">
        <v>70</v>
      </c>
      <c r="D123" s="82"/>
      <c r="E123" s="45">
        <v>1127455758</v>
      </c>
      <c r="F123" s="42">
        <v>1130649507</v>
      </c>
      <c r="G123" s="12"/>
    </row>
    <row r="124" spans="1:7" ht="13.5" customHeight="1" x14ac:dyDescent="0.2">
      <c r="A124" s="60">
        <v>119</v>
      </c>
      <c r="B124" s="17" t="s">
        <v>71</v>
      </c>
      <c r="C124" s="82" t="s">
        <v>72</v>
      </c>
      <c r="D124" s="82"/>
      <c r="E124" s="45">
        <v>323512101</v>
      </c>
      <c r="F124" s="42">
        <v>342515063</v>
      </c>
      <c r="G124" s="12"/>
    </row>
    <row r="125" spans="1:7" ht="13.5" customHeight="1" x14ac:dyDescent="0.2">
      <c r="A125" s="60">
        <v>120</v>
      </c>
      <c r="B125" s="17" t="s">
        <v>73</v>
      </c>
      <c r="C125" s="82" t="s">
        <v>74</v>
      </c>
      <c r="D125" s="82"/>
      <c r="E125" s="45">
        <v>5643332019</v>
      </c>
      <c r="F125" s="42">
        <v>6171579036</v>
      </c>
      <c r="G125" s="12"/>
    </row>
    <row r="126" spans="1:7" ht="13.5" customHeight="1" x14ac:dyDescent="0.2">
      <c r="A126" s="60">
        <v>121</v>
      </c>
      <c r="B126" s="17" t="s">
        <v>75</v>
      </c>
      <c r="C126" s="82" t="s">
        <v>76</v>
      </c>
      <c r="D126" s="82"/>
      <c r="E126" s="45">
        <v>4368800</v>
      </c>
      <c r="F126" s="42">
        <v>4368800</v>
      </c>
      <c r="G126" s="12"/>
    </row>
    <row r="127" spans="1:7" ht="12.75" customHeight="1" x14ac:dyDescent="0.2">
      <c r="A127" s="60">
        <v>122</v>
      </c>
      <c r="B127" s="17" t="s">
        <v>77</v>
      </c>
      <c r="C127" s="82" t="s">
        <v>78</v>
      </c>
      <c r="D127" s="82"/>
      <c r="E127" s="45">
        <v>968527072</v>
      </c>
      <c r="F127" s="42">
        <v>1084296687</v>
      </c>
      <c r="G127" s="12"/>
    </row>
    <row r="128" spans="1:7" ht="13.5" customHeight="1" x14ac:dyDescent="0.2">
      <c r="A128" s="60">
        <v>123</v>
      </c>
      <c r="B128" s="82" t="s">
        <v>79</v>
      </c>
      <c r="C128" s="82"/>
      <c r="D128" s="82"/>
      <c r="E128" s="41">
        <f>SUM(E123:E127)</f>
        <v>8067195750</v>
      </c>
      <c r="F128" s="41">
        <f>SUM(F123:F127)</f>
        <v>8733409093</v>
      </c>
      <c r="G128" s="11"/>
    </row>
    <row r="129" spans="1:8" ht="27.75" customHeight="1" x14ac:dyDescent="0.2">
      <c r="A129" s="60">
        <v>124</v>
      </c>
      <c r="B129" s="74" t="s">
        <v>146</v>
      </c>
      <c r="C129" s="74"/>
      <c r="D129" s="74"/>
      <c r="E129" s="74"/>
      <c r="F129" s="74"/>
    </row>
    <row r="130" spans="1:8" ht="13.5" customHeight="1" x14ac:dyDescent="0.2">
      <c r="A130" s="60">
        <v>125</v>
      </c>
      <c r="B130" s="87" t="s">
        <v>68</v>
      </c>
      <c r="C130" s="87"/>
      <c r="D130" s="87"/>
      <c r="E130" s="64" t="s">
        <v>147</v>
      </c>
      <c r="F130" s="64" t="s">
        <v>148</v>
      </c>
    </row>
    <row r="131" spans="1:8" x14ac:dyDescent="0.2">
      <c r="A131" s="60">
        <v>126</v>
      </c>
      <c r="B131" s="17" t="s">
        <v>69</v>
      </c>
      <c r="C131" s="29" t="s">
        <v>80</v>
      </c>
      <c r="D131" s="29"/>
      <c r="E131" s="29"/>
      <c r="F131" s="52"/>
    </row>
    <row r="132" spans="1:8" x14ac:dyDescent="0.2">
      <c r="A132" s="60">
        <v>127</v>
      </c>
      <c r="B132" s="17"/>
      <c r="C132" s="73" t="s">
        <v>81</v>
      </c>
      <c r="D132" s="73"/>
      <c r="E132" s="53">
        <v>2740</v>
      </c>
      <c r="F132" s="52" t="s">
        <v>82</v>
      </c>
    </row>
    <row r="133" spans="1:8" x14ac:dyDescent="0.2">
      <c r="A133" s="60">
        <v>128</v>
      </c>
      <c r="B133" s="17"/>
      <c r="C133" s="73" t="s">
        <v>83</v>
      </c>
      <c r="D133" s="73"/>
      <c r="E133" s="53">
        <v>411</v>
      </c>
      <c r="F133" s="52" t="s">
        <v>82</v>
      </c>
    </row>
    <row r="134" spans="1:8" x14ac:dyDescent="0.2">
      <c r="A134" s="60">
        <v>129</v>
      </c>
      <c r="B134" s="17" t="s">
        <v>71</v>
      </c>
      <c r="C134" s="32" t="s">
        <v>84</v>
      </c>
      <c r="D134" s="32"/>
      <c r="E134" s="32"/>
      <c r="F134" s="52"/>
    </row>
    <row r="135" spans="1:8" x14ac:dyDescent="0.2">
      <c r="A135" s="60">
        <v>130</v>
      </c>
      <c r="B135" s="17"/>
      <c r="C135" s="73" t="s">
        <v>85</v>
      </c>
      <c r="D135" s="73"/>
      <c r="E135" s="54">
        <v>851</v>
      </c>
      <c r="F135" s="52" t="s">
        <v>82</v>
      </c>
    </row>
    <row r="136" spans="1:8" x14ac:dyDescent="0.2">
      <c r="A136" s="60">
        <v>131</v>
      </c>
      <c r="B136" s="17"/>
      <c r="C136" s="73" t="s">
        <v>86</v>
      </c>
      <c r="D136" s="73"/>
      <c r="E136" s="55">
        <v>236</v>
      </c>
      <c r="F136" s="52" t="s">
        <v>82</v>
      </c>
    </row>
    <row r="137" spans="1:8" x14ac:dyDescent="0.2">
      <c r="A137" s="60">
        <v>132</v>
      </c>
      <c r="B137" s="17"/>
      <c r="C137" s="73" t="s">
        <v>87</v>
      </c>
      <c r="D137" s="73"/>
      <c r="E137" s="55">
        <v>112</v>
      </c>
      <c r="F137" s="52" t="s">
        <v>82</v>
      </c>
    </row>
    <row r="138" spans="1:8" x14ac:dyDescent="0.2">
      <c r="A138" s="60">
        <v>133</v>
      </c>
      <c r="B138" s="17"/>
      <c r="C138" s="73" t="s">
        <v>88</v>
      </c>
      <c r="D138" s="73"/>
      <c r="E138" s="55">
        <v>85</v>
      </c>
      <c r="F138" s="52" t="s">
        <v>82</v>
      </c>
    </row>
    <row r="139" spans="1:8" x14ac:dyDescent="0.2">
      <c r="A139" s="60">
        <v>134</v>
      </c>
      <c r="B139" s="17"/>
      <c r="C139" s="73" t="s">
        <v>89</v>
      </c>
      <c r="D139" s="73"/>
      <c r="E139" s="55">
        <v>41</v>
      </c>
      <c r="F139" s="52" t="s">
        <v>82</v>
      </c>
    </row>
    <row r="140" spans="1:8" x14ac:dyDescent="0.2">
      <c r="A140" s="60">
        <v>135</v>
      </c>
      <c r="B140" s="17"/>
      <c r="C140" s="73" t="s">
        <v>90</v>
      </c>
      <c r="D140" s="73"/>
      <c r="E140" s="55">
        <v>35</v>
      </c>
      <c r="F140" s="52" t="s">
        <v>82</v>
      </c>
    </row>
    <row r="141" spans="1:8" s="1" customFormat="1" x14ac:dyDescent="0.2">
      <c r="A141" s="69">
        <v>136</v>
      </c>
      <c r="B141" s="36" t="s">
        <v>73</v>
      </c>
      <c r="C141" s="76" t="s">
        <v>91</v>
      </c>
      <c r="D141" s="76"/>
      <c r="E141" s="70"/>
      <c r="F141" s="52"/>
      <c r="G141" s="2"/>
      <c r="H141" s="2"/>
    </row>
    <row r="142" spans="1:8" s="1" customFormat="1" x14ac:dyDescent="0.2">
      <c r="A142" s="69">
        <v>137</v>
      </c>
      <c r="B142" s="36"/>
      <c r="C142" s="36" t="s">
        <v>92</v>
      </c>
      <c r="D142" s="37" t="s">
        <v>93</v>
      </c>
      <c r="E142" s="46"/>
      <c r="F142" s="52"/>
      <c r="G142" s="2"/>
      <c r="H142" s="2"/>
    </row>
    <row r="143" spans="1:8" s="1" customFormat="1" x14ac:dyDescent="0.2">
      <c r="A143" s="69">
        <v>138</v>
      </c>
      <c r="B143" s="36"/>
      <c r="C143" s="36" t="s">
        <v>94</v>
      </c>
      <c r="D143" s="37" t="s">
        <v>95</v>
      </c>
      <c r="E143" s="46"/>
      <c r="F143" s="52"/>
      <c r="G143" s="2"/>
      <c r="H143" s="2"/>
    </row>
    <row r="144" spans="1:8" s="1" customFormat="1" x14ac:dyDescent="0.2">
      <c r="A144" s="69">
        <v>139</v>
      </c>
      <c r="B144" s="36"/>
      <c r="C144" s="36" t="s">
        <v>96</v>
      </c>
      <c r="D144" s="37" t="s">
        <v>97</v>
      </c>
      <c r="E144" s="46"/>
      <c r="F144" s="52"/>
      <c r="G144" s="2"/>
      <c r="H144" s="2"/>
    </row>
    <row r="145" spans="1:14" s="1" customFormat="1" x14ac:dyDescent="0.2">
      <c r="A145" s="69">
        <v>140</v>
      </c>
      <c r="B145" s="36"/>
      <c r="C145" s="36" t="s">
        <v>98</v>
      </c>
      <c r="D145" s="37" t="s">
        <v>99</v>
      </c>
      <c r="E145" s="46"/>
      <c r="F145" s="52"/>
      <c r="G145" s="2"/>
      <c r="H145" s="2"/>
    </row>
    <row r="146" spans="1:14" s="1" customFormat="1" x14ac:dyDescent="0.2">
      <c r="A146" s="69">
        <v>141</v>
      </c>
      <c r="B146" s="36"/>
      <c r="C146" s="36"/>
      <c r="D146" s="37" t="s">
        <v>100</v>
      </c>
      <c r="E146" s="46"/>
      <c r="F146" s="52"/>
      <c r="G146" s="2"/>
      <c r="H146" s="2"/>
    </row>
    <row r="147" spans="1:14" s="1" customFormat="1" x14ac:dyDescent="0.2">
      <c r="A147" s="69">
        <v>142</v>
      </c>
      <c r="B147" s="36"/>
      <c r="C147" s="36"/>
      <c r="D147" s="37" t="s">
        <v>101</v>
      </c>
      <c r="E147" s="46"/>
      <c r="F147" s="52"/>
      <c r="G147" s="2"/>
      <c r="H147" s="2"/>
    </row>
    <row r="148" spans="1:14" s="1" customFormat="1" x14ac:dyDescent="0.2">
      <c r="A148" s="69">
        <v>143</v>
      </c>
      <c r="B148" s="36"/>
      <c r="C148" s="36"/>
      <c r="D148" s="37" t="s">
        <v>102</v>
      </c>
      <c r="E148" s="71"/>
      <c r="F148" s="52"/>
      <c r="G148" s="2"/>
      <c r="H148" s="2"/>
    </row>
    <row r="149" spans="1:14" s="1" customFormat="1" x14ac:dyDescent="0.2">
      <c r="A149" s="69">
        <v>144</v>
      </c>
      <c r="B149" s="36"/>
      <c r="C149" s="36" t="s">
        <v>103</v>
      </c>
      <c r="D149" s="37" t="s">
        <v>104</v>
      </c>
      <c r="E149" s="71"/>
      <c r="F149" s="52"/>
      <c r="G149" s="2"/>
      <c r="H149" s="2"/>
    </row>
    <row r="150" spans="1:14" s="1" customFormat="1" x14ac:dyDescent="0.2">
      <c r="A150" s="69">
        <v>145</v>
      </c>
      <c r="B150" s="36"/>
      <c r="C150" s="36"/>
      <c r="D150" s="37" t="s">
        <v>105</v>
      </c>
      <c r="E150" s="71"/>
      <c r="F150" s="52"/>
      <c r="G150" s="2"/>
      <c r="H150" s="2"/>
    </row>
    <row r="151" spans="1:14" s="1" customFormat="1" x14ac:dyDescent="0.2">
      <c r="A151" s="69">
        <v>146</v>
      </c>
      <c r="B151" s="36"/>
      <c r="C151" s="36"/>
      <c r="D151" s="37" t="s">
        <v>106</v>
      </c>
      <c r="E151" s="71"/>
      <c r="F151" s="52"/>
      <c r="G151" s="2"/>
      <c r="H151" s="2"/>
    </row>
    <row r="152" spans="1:14" s="1" customFormat="1" x14ac:dyDescent="0.2">
      <c r="A152" s="69">
        <v>147</v>
      </c>
      <c r="B152" s="36"/>
      <c r="C152" s="36"/>
      <c r="D152" s="37" t="s">
        <v>107</v>
      </c>
      <c r="E152" s="72"/>
      <c r="F152" s="52"/>
      <c r="G152" s="2"/>
      <c r="H152" s="2"/>
    </row>
    <row r="153" spans="1:14" ht="13.5" customHeight="1" x14ac:dyDescent="0.2">
      <c r="A153" s="60">
        <v>148</v>
      </c>
      <c r="B153" s="17" t="s">
        <v>75</v>
      </c>
      <c r="C153" s="83" t="s">
        <v>108</v>
      </c>
      <c r="D153" s="83"/>
      <c r="E153" s="33"/>
      <c r="F153" s="52"/>
    </row>
    <row r="154" spans="1:14" s="13" customFormat="1" x14ac:dyDescent="0.2">
      <c r="A154" s="60">
        <v>149</v>
      </c>
      <c r="B154" s="31"/>
      <c r="C154" s="31" t="s">
        <v>109</v>
      </c>
      <c r="D154" s="30" t="s">
        <v>130</v>
      </c>
      <c r="E154" s="38">
        <v>6.5</v>
      </c>
      <c r="F154" s="56" t="s">
        <v>110</v>
      </c>
      <c r="G154" s="10"/>
      <c r="H154" s="10"/>
    </row>
    <row r="155" spans="1:14" x14ac:dyDescent="0.2">
      <c r="A155" s="60">
        <v>150</v>
      </c>
      <c r="B155" s="17"/>
      <c r="C155" s="31" t="s">
        <v>111</v>
      </c>
      <c r="D155" s="32" t="s">
        <v>137</v>
      </c>
      <c r="E155" s="38">
        <v>462</v>
      </c>
      <c r="F155" s="52" t="s">
        <v>110</v>
      </c>
      <c r="G155" s="2"/>
      <c r="H155" s="2"/>
      <c r="I155" s="1"/>
      <c r="J155" s="1"/>
      <c r="K155" s="1"/>
      <c r="L155" s="1"/>
      <c r="M155" s="1"/>
      <c r="N155" s="1"/>
    </row>
    <row r="156" spans="1:14" s="13" customFormat="1" x14ac:dyDescent="0.2">
      <c r="A156" s="60">
        <v>151</v>
      </c>
      <c r="B156" s="31"/>
      <c r="C156" s="31" t="s">
        <v>112</v>
      </c>
      <c r="D156" s="32" t="s">
        <v>136</v>
      </c>
      <c r="E156" s="38">
        <v>127.6</v>
      </c>
      <c r="F156" s="56" t="s">
        <v>110</v>
      </c>
      <c r="G156" s="10"/>
      <c r="H156" s="10"/>
    </row>
    <row r="157" spans="1:14" s="13" customFormat="1" x14ac:dyDescent="0.2">
      <c r="A157" s="60">
        <v>152</v>
      </c>
      <c r="B157" s="31"/>
      <c r="C157" s="31" t="s">
        <v>113</v>
      </c>
      <c r="D157" s="30" t="s">
        <v>135</v>
      </c>
      <c r="E157" s="38">
        <v>91</v>
      </c>
      <c r="F157" s="56" t="s">
        <v>110</v>
      </c>
      <c r="G157" s="10"/>
      <c r="H157" s="10"/>
    </row>
    <row r="158" spans="1:14" s="13" customFormat="1" x14ac:dyDescent="0.2">
      <c r="A158" s="60">
        <v>153</v>
      </c>
      <c r="B158" s="31"/>
      <c r="C158" s="31" t="s">
        <v>115</v>
      </c>
      <c r="D158" s="30" t="s">
        <v>129</v>
      </c>
      <c r="E158" s="38">
        <v>1351</v>
      </c>
      <c r="F158" s="56" t="s">
        <v>110</v>
      </c>
      <c r="G158" s="10"/>
      <c r="H158" s="10"/>
    </row>
    <row r="159" spans="1:14" s="13" customFormat="1" x14ac:dyDescent="0.2">
      <c r="A159" s="60">
        <v>154</v>
      </c>
      <c r="B159" s="31"/>
      <c r="C159" s="31" t="s">
        <v>131</v>
      </c>
      <c r="D159" s="30" t="s">
        <v>128</v>
      </c>
      <c r="E159" s="38">
        <v>200</v>
      </c>
      <c r="F159" s="56" t="s">
        <v>110</v>
      </c>
      <c r="G159" s="10"/>
      <c r="H159" s="10"/>
    </row>
    <row r="160" spans="1:14" s="13" customFormat="1" ht="13.5" customHeight="1" x14ac:dyDescent="0.2">
      <c r="A160" s="60">
        <v>155</v>
      </c>
      <c r="B160" s="31"/>
      <c r="C160" s="31" t="s">
        <v>132</v>
      </c>
      <c r="D160" s="30" t="s">
        <v>114</v>
      </c>
      <c r="E160" s="38">
        <v>135</v>
      </c>
      <c r="F160" s="56" t="s">
        <v>110</v>
      </c>
      <c r="G160" s="10"/>
      <c r="H160" s="10"/>
    </row>
    <row r="161" spans="1:14" s="13" customFormat="1" ht="13.5" customHeight="1" x14ac:dyDescent="0.2">
      <c r="A161" s="60">
        <v>156</v>
      </c>
      <c r="B161" s="31"/>
      <c r="C161" s="31" t="s">
        <v>134</v>
      </c>
      <c r="D161" s="33" t="s">
        <v>116</v>
      </c>
      <c r="E161" s="38">
        <v>10271</v>
      </c>
      <c r="F161" s="56" t="s">
        <v>110</v>
      </c>
      <c r="G161" s="10"/>
      <c r="H161" s="10"/>
    </row>
    <row r="162" spans="1:14" ht="13.5" customHeight="1" x14ac:dyDescent="0.2">
      <c r="A162" s="60">
        <v>157</v>
      </c>
      <c r="B162" s="17"/>
      <c r="C162" s="73" t="s">
        <v>79</v>
      </c>
      <c r="D162" s="73"/>
      <c r="E162" s="38">
        <f>SUM(E154:E161)</f>
        <v>12644.1</v>
      </c>
      <c r="F162" s="52" t="s">
        <v>110</v>
      </c>
      <c r="G162" s="2"/>
      <c r="H162" s="2"/>
      <c r="I162" s="1"/>
      <c r="J162" s="1"/>
      <c r="K162" s="1"/>
      <c r="L162" s="1"/>
      <c r="M162" s="1"/>
      <c r="N162" s="1"/>
    </row>
    <row r="163" spans="1:14" ht="22.5" customHeight="1" x14ac:dyDescent="0.2">
      <c r="A163" s="60">
        <v>158</v>
      </c>
      <c r="B163" s="79" t="s">
        <v>117</v>
      </c>
      <c r="C163" s="79"/>
      <c r="D163" s="79"/>
      <c r="E163" s="79"/>
      <c r="F163" s="79"/>
      <c r="G163" s="2"/>
    </row>
    <row r="164" spans="1:14" ht="26.25" customHeight="1" x14ac:dyDescent="0.2">
      <c r="A164" s="60">
        <v>159</v>
      </c>
      <c r="B164" s="75" t="s">
        <v>68</v>
      </c>
      <c r="C164" s="75"/>
      <c r="D164" s="75"/>
      <c r="E164" s="34" t="s">
        <v>141</v>
      </c>
      <c r="F164" s="35" t="s">
        <v>142</v>
      </c>
      <c r="G164" s="57"/>
    </row>
    <row r="165" spans="1:14" x14ac:dyDescent="0.2">
      <c r="A165" s="60">
        <v>160</v>
      </c>
      <c r="B165" s="36" t="s">
        <v>92</v>
      </c>
      <c r="C165" s="76" t="s">
        <v>118</v>
      </c>
      <c r="D165" s="76"/>
      <c r="E165" s="58">
        <v>12221361</v>
      </c>
      <c r="F165" s="38">
        <v>14033725</v>
      </c>
      <c r="G165" s="16"/>
      <c r="K165" s="3"/>
    </row>
    <row r="166" spans="1:14" ht="51" customHeight="1" x14ac:dyDescent="0.2">
      <c r="A166" s="60">
        <v>161</v>
      </c>
      <c r="B166" s="36"/>
      <c r="C166" s="77" t="s">
        <v>149</v>
      </c>
      <c r="D166" s="77"/>
      <c r="E166" s="58">
        <v>2000000</v>
      </c>
      <c r="F166" s="38">
        <v>4000000</v>
      </c>
      <c r="G166" s="2"/>
    </row>
    <row r="167" spans="1:14" ht="25.5" customHeight="1" x14ac:dyDescent="0.2">
      <c r="A167" s="60">
        <v>162</v>
      </c>
      <c r="B167" s="36"/>
      <c r="C167" s="77" t="s">
        <v>119</v>
      </c>
      <c r="D167" s="77"/>
      <c r="E167" s="58">
        <v>3804875</v>
      </c>
      <c r="F167" s="38">
        <v>4217625</v>
      </c>
      <c r="G167" s="2"/>
    </row>
    <row r="168" spans="1:14" ht="25.5" customHeight="1" x14ac:dyDescent="0.2">
      <c r="A168" s="60">
        <v>163</v>
      </c>
      <c r="B168" s="36"/>
      <c r="C168" s="77" t="s">
        <v>120</v>
      </c>
      <c r="D168" s="77"/>
      <c r="E168" s="58">
        <v>3043900</v>
      </c>
      <c r="F168" s="38">
        <v>3374100</v>
      </c>
      <c r="G168" s="2"/>
    </row>
    <row r="169" spans="1:14" ht="52.9" customHeight="1" x14ac:dyDescent="0.2">
      <c r="A169" s="60">
        <v>164</v>
      </c>
      <c r="B169" s="36"/>
      <c r="C169" s="78" t="s">
        <v>121</v>
      </c>
      <c r="D169" s="78"/>
      <c r="E169" s="59">
        <v>3372586</v>
      </c>
      <c r="F169" s="39">
        <v>2442000</v>
      </c>
      <c r="G169" s="2"/>
    </row>
    <row r="170" spans="1:14" x14ac:dyDescent="0.2">
      <c r="A170" s="60">
        <v>165</v>
      </c>
      <c r="B170" s="36" t="s">
        <v>94</v>
      </c>
      <c r="C170" s="76" t="s">
        <v>122</v>
      </c>
      <c r="D170" s="76"/>
      <c r="E170" s="58">
        <v>0</v>
      </c>
      <c r="F170" s="58">
        <v>0</v>
      </c>
      <c r="G170" s="2"/>
    </row>
  </sheetData>
  <mergeCells count="39">
    <mergeCell ref="C135:D135"/>
    <mergeCell ref="C136:D136"/>
    <mergeCell ref="C153:D153"/>
    <mergeCell ref="C141:D141"/>
    <mergeCell ref="B6:F6"/>
    <mergeCell ref="B130:D130"/>
    <mergeCell ref="B105:D105"/>
    <mergeCell ref="B7:D7"/>
    <mergeCell ref="C8:D8"/>
    <mergeCell ref="B56:D56"/>
    <mergeCell ref="B128:D128"/>
    <mergeCell ref="B106:D106"/>
    <mergeCell ref="B119:D119"/>
    <mergeCell ref="B120:F120"/>
    <mergeCell ref="B121:F121"/>
    <mergeCell ref="B122:D122"/>
    <mergeCell ref="A1:F1"/>
    <mergeCell ref="A3:F3"/>
    <mergeCell ref="C125:D125"/>
    <mergeCell ref="C126:D126"/>
    <mergeCell ref="C127:D127"/>
    <mergeCell ref="C123:D123"/>
    <mergeCell ref="C124:D124"/>
    <mergeCell ref="C139:D139"/>
    <mergeCell ref="B129:F129"/>
    <mergeCell ref="B164:D164"/>
    <mergeCell ref="C170:D170"/>
    <mergeCell ref="C140:D140"/>
    <mergeCell ref="C162:D162"/>
    <mergeCell ref="C165:D165"/>
    <mergeCell ref="C166:D166"/>
    <mergeCell ref="C167:D167"/>
    <mergeCell ref="C168:D168"/>
    <mergeCell ref="C169:D169"/>
    <mergeCell ref="B163:F163"/>
    <mergeCell ref="C137:D137"/>
    <mergeCell ref="C138:D138"/>
    <mergeCell ref="C132:D132"/>
    <mergeCell ref="C133:D133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rowBreaks count="3" manualBreakCount="3">
    <brk id="54" max="5" man="1"/>
    <brk id="105" max="5" man="1"/>
    <brk id="16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2020</vt:lpstr>
      <vt:lpstr>'2020'!Nyomtatási_terület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Losonci Bernadett</dc:creator>
  <cp:lastModifiedBy>Lovasné Czél Mariann</cp:lastModifiedBy>
  <cp:lastPrinted>2021-04-21T14:28:45Z</cp:lastPrinted>
  <dcterms:created xsi:type="dcterms:W3CDTF">2016-04-04T11:52:14Z</dcterms:created>
  <dcterms:modified xsi:type="dcterms:W3CDTF">2021-04-29T08:57:21Z</dcterms:modified>
</cp:coreProperties>
</file>