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026"/>
  <workbookPr defaultThemeVersion="124226"/>
  <mc:AlternateContent xmlns:mc="http://schemas.openxmlformats.org/markup-compatibility/2006">
    <mc:Choice Requires="x15">
      <x15ac:absPath xmlns:x15ac="http://schemas.microsoft.com/office/spreadsheetml/2010/11/ac" url="D:\System\Desktop\Új mappa\"/>
    </mc:Choice>
  </mc:AlternateContent>
  <xr:revisionPtr revIDLastSave="0" documentId="8_{6440C93B-DEB7-4F9F-8890-D35381417054}" xr6:coauthVersionLast="47" xr6:coauthVersionMax="47" xr10:uidLastSave="{00000000-0000-0000-0000-000000000000}"/>
  <bookViews>
    <workbookView xWindow="-120" yWindow="-120" windowWidth="29040" windowHeight="15990" firstSheet="3" activeTab="3"/>
  </bookViews>
  <sheets>
    <sheet name="Címlap" sheetId="1" state="hidden" r:id="rId1"/>
    <sheet name="Tartalom" sheetId="2" state="hidden" r:id="rId2"/>
    <sheet name="99" sheetId="3" state="hidden" r:id="rId3"/>
    <sheet name="02" sheetId="5" r:id="rId4"/>
    <sheet name="08" sheetId="8" state="hidden" r:id="rId5"/>
    <sheet name="09" sheetId="9" state="hidden" r:id="rId6"/>
    <sheet name="TECHAD2" sheetId="10" state="hidden" r:id="rId7"/>
  </sheets>
  <definedNames>
    <definedName name="_xlnm.Print_Area" localSheetId="3">'02'!$B$4:$AD$44</definedName>
    <definedName name="_xlnm.Print_Area" localSheetId="0">Címlap!$A$1:$AF$61</definedName>
  </definedNames>
  <calcPr calcId="181029"/>
</workbook>
</file>

<file path=xl/calcChain.xml><?xml version="1.0" encoding="utf-8"?>
<calcChain xmlns="http://schemas.openxmlformats.org/spreadsheetml/2006/main">
  <c r="E7" i="5" l="1"/>
  <c r="X42" i="5"/>
  <c r="X43" i="5" s="1"/>
  <c r="K42" i="5"/>
  <c r="K43" i="5" s="1"/>
  <c r="AD41" i="5"/>
  <c r="AC41" i="5"/>
  <c r="AA41" i="5"/>
  <c r="T41" i="5"/>
  <c r="P41" i="5"/>
  <c r="H41" i="5"/>
  <c r="D41" i="5"/>
  <c r="AB41" i="5" s="1"/>
  <c r="Y40" i="5"/>
  <c r="Y42" i="5" s="1"/>
  <c r="Y43" i="5" s="1"/>
  <c r="Y44" i="5" s="1"/>
  <c r="U40" i="5"/>
  <c r="U42" i="5" s="1"/>
  <c r="U43" i="5" s="1"/>
  <c r="U44" i="5" s="1"/>
  <c r="Q40" i="5"/>
  <c r="Q42" i="5" s="1"/>
  <c r="Q43" i="5" s="1"/>
  <c r="M40" i="5"/>
  <c r="M42" i="5"/>
  <c r="M43" i="5" s="1"/>
  <c r="I40" i="5"/>
  <c r="D40" i="5"/>
  <c r="Z39" i="5"/>
  <c r="Z42" i="5" s="1"/>
  <c r="Z43" i="5" s="1"/>
  <c r="W39" i="5"/>
  <c r="W42" i="5"/>
  <c r="W43" i="5" s="1"/>
  <c r="V39" i="5"/>
  <c r="S39" i="5"/>
  <c r="R39" i="5"/>
  <c r="O39" i="5"/>
  <c r="N39" i="5"/>
  <c r="N42" i="5" s="1"/>
  <c r="N43" i="5" s="1"/>
  <c r="K39" i="5"/>
  <c r="J39" i="5"/>
  <c r="G39" i="5"/>
  <c r="F39" i="5"/>
  <c r="D39" i="5"/>
  <c r="C39" i="5"/>
  <c r="AD38" i="5"/>
  <c r="AC38" i="5"/>
  <c r="AA38" i="5"/>
  <c r="T38" i="5"/>
  <c r="T39" i="5" s="1"/>
  <c r="P38" i="5"/>
  <c r="L38" i="5"/>
  <c r="AB38" i="5"/>
  <c r="H38" i="5"/>
  <c r="H39" i="5"/>
  <c r="E38" i="5"/>
  <c r="E39" i="5" s="1"/>
  <c r="E42" i="5" s="1"/>
  <c r="AC37" i="5"/>
  <c r="V37" i="5"/>
  <c r="V42" i="5"/>
  <c r="V43" i="5" s="1"/>
  <c r="S37" i="5"/>
  <c r="S42" i="5" s="1"/>
  <c r="S43" i="5" s="1"/>
  <c r="R37" i="5"/>
  <c r="O37" i="5"/>
  <c r="L37" i="5"/>
  <c r="J37" i="5"/>
  <c r="G37" i="5"/>
  <c r="G42" i="5"/>
  <c r="G43" i="5" s="1"/>
  <c r="F37" i="5"/>
  <c r="F42" i="5"/>
  <c r="F43" i="5" s="1"/>
  <c r="C37" i="5"/>
  <c r="C42" i="5" s="1"/>
  <c r="C43" i="5" s="1"/>
  <c r="AD36" i="5"/>
  <c r="AC36" i="5"/>
  <c r="AA36" i="5"/>
  <c r="T36" i="5"/>
  <c r="T37" i="5" s="1"/>
  <c r="T42" i="5" s="1"/>
  <c r="T43" i="5" s="1"/>
  <c r="P36" i="5"/>
  <c r="P37" i="5" s="1"/>
  <c r="L36" i="5"/>
  <c r="H36" i="5"/>
  <c r="D36" i="5"/>
  <c r="D37" i="5" s="1"/>
  <c r="D42" i="5" s="1"/>
  <c r="D43" i="5" s="1"/>
  <c r="H7" i="5"/>
  <c r="AB7" i="5" s="1"/>
  <c r="P7" i="5"/>
  <c r="T7" i="5"/>
  <c r="AA7" i="5"/>
  <c r="AA15" i="5" s="1"/>
  <c r="AC7" i="5"/>
  <c r="AD7" i="5"/>
  <c r="E8" i="5"/>
  <c r="H8" i="5"/>
  <c r="H17" i="5" s="1"/>
  <c r="P8" i="5"/>
  <c r="AB8" i="5"/>
  <c r="T8" i="5"/>
  <c r="AA8" i="5"/>
  <c r="AC8" i="5"/>
  <c r="AD8" i="5"/>
  <c r="E9" i="5"/>
  <c r="H9" i="5"/>
  <c r="P9" i="5"/>
  <c r="AB9" i="5"/>
  <c r="T9" i="5"/>
  <c r="AA9" i="5"/>
  <c r="AC9" i="5"/>
  <c r="AD9" i="5"/>
  <c r="E10" i="5"/>
  <c r="H10" i="5"/>
  <c r="P10" i="5"/>
  <c r="AB10" i="5"/>
  <c r="T10" i="5"/>
  <c r="AA10" i="5"/>
  <c r="AC10" i="5"/>
  <c r="AD10" i="5"/>
  <c r="C11" i="5"/>
  <c r="AA11" i="5"/>
  <c r="D11" i="5"/>
  <c r="AB11" i="5" s="1"/>
  <c r="E11" i="5"/>
  <c r="F11" i="5"/>
  <c r="F15" i="5"/>
  <c r="F17" i="5" s="1"/>
  <c r="F35" i="5" s="1"/>
  <c r="F44" i="5" s="1"/>
  <c r="H11" i="5"/>
  <c r="P11" i="5"/>
  <c r="S11" i="5"/>
  <c r="S15" i="5"/>
  <c r="S17" i="5" s="1"/>
  <c r="S35" i="5" s="1"/>
  <c r="S44" i="5" s="1"/>
  <c r="T11" i="5"/>
  <c r="V11" i="5"/>
  <c r="AD11" i="5" s="1"/>
  <c r="AD15" i="5" s="1"/>
  <c r="E12" i="5"/>
  <c r="AC12" i="5" s="1"/>
  <c r="H12" i="5"/>
  <c r="P12" i="5"/>
  <c r="AB12" i="5"/>
  <c r="T12" i="5"/>
  <c r="AA12" i="5"/>
  <c r="AD12" i="5"/>
  <c r="E13" i="5"/>
  <c r="AC13" i="5" s="1"/>
  <c r="AD13" i="5"/>
  <c r="E14" i="5"/>
  <c r="AC14" i="5"/>
  <c r="H14" i="5"/>
  <c r="P14" i="5"/>
  <c r="T14" i="5"/>
  <c r="T15" i="5" s="1"/>
  <c r="T17" i="5" s="1"/>
  <c r="AA14" i="5"/>
  <c r="AD14" i="5"/>
  <c r="H15" i="5"/>
  <c r="P15" i="5"/>
  <c r="P17" i="5" s="1"/>
  <c r="W15" i="5"/>
  <c r="X15" i="5"/>
  <c r="X17" i="5" s="1"/>
  <c r="Z15" i="5"/>
  <c r="E16" i="5"/>
  <c r="AC16" i="5"/>
  <c r="H16" i="5"/>
  <c r="M16" i="5"/>
  <c r="T16" i="5"/>
  <c r="AB16" i="5" s="1"/>
  <c r="X16" i="5"/>
  <c r="AA16" i="5"/>
  <c r="AD16" i="5"/>
  <c r="G17" i="5"/>
  <c r="J17" i="5"/>
  <c r="J35" i="5" s="1"/>
  <c r="K17" i="5"/>
  <c r="L17" i="5"/>
  <c r="L35" i="5" s="1"/>
  <c r="M17" i="5"/>
  <c r="N17" i="5"/>
  <c r="O17" i="5"/>
  <c r="O35" i="5" s="1"/>
  <c r="R17" i="5"/>
  <c r="W17" i="5"/>
  <c r="Z17" i="5"/>
  <c r="E18" i="5"/>
  <c r="E19" i="5"/>
  <c r="AC19" i="5" s="1"/>
  <c r="H19" i="5"/>
  <c r="AB19" i="5" s="1"/>
  <c r="P19" i="5"/>
  <c r="T19" i="5"/>
  <c r="T20" i="5" s="1"/>
  <c r="AA19" i="5"/>
  <c r="AD19" i="5"/>
  <c r="C20" i="5"/>
  <c r="D20" i="5"/>
  <c r="AB20" i="5" s="1"/>
  <c r="F20" i="5"/>
  <c r="AD20" i="5" s="1"/>
  <c r="G20" i="5"/>
  <c r="H20" i="5"/>
  <c r="J20" i="5"/>
  <c r="K20" i="5"/>
  <c r="AA20" i="5" s="1"/>
  <c r="L20" i="5"/>
  <c r="N20" i="5"/>
  <c r="O20" i="5"/>
  <c r="P20" i="5"/>
  <c r="R20" i="5"/>
  <c r="S20" i="5"/>
  <c r="V20" i="5"/>
  <c r="H21" i="5"/>
  <c r="AB21" i="5" s="1"/>
  <c r="P21" i="5"/>
  <c r="P26" i="5" s="1"/>
  <c r="T21" i="5"/>
  <c r="AA21" i="5"/>
  <c r="AC21" i="5"/>
  <c r="AD21" i="5"/>
  <c r="H22" i="5"/>
  <c r="H25" i="5" s="1"/>
  <c r="P22" i="5"/>
  <c r="AB22" i="5"/>
  <c r="T22" i="5"/>
  <c r="AA22" i="5"/>
  <c r="AC22" i="5"/>
  <c r="AD22" i="5"/>
  <c r="H23" i="5"/>
  <c r="P23" i="5"/>
  <c r="AB23" i="5" s="1"/>
  <c r="T23" i="5"/>
  <c r="AA23" i="5"/>
  <c r="AC23" i="5"/>
  <c r="AD23" i="5"/>
  <c r="H24" i="5"/>
  <c r="P24" i="5"/>
  <c r="AB24" i="5"/>
  <c r="T24" i="5"/>
  <c r="AA24" i="5"/>
  <c r="AC24" i="5"/>
  <c r="AD24" i="5"/>
  <c r="C25" i="5"/>
  <c r="F25" i="5"/>
  <c r="G25" i="5"/>
  <c r="G26" i="5" s="1"/>
  <c r="J25" i="5"/>
  <c r="J26" i="5"/>
  <c r="P25" i="5"/>
  <c r="S25" i="5"/>
  <c r="T25" i="5"/>
  <c r="T26" i="5" s="1"/>
  <c r="V25" i="5"/>
  <c r="AC25" i="5"/>
  <c r="C26" i="5"/>
  <c r="D26" i="5"/>
  <c r="F26" i="5"/>
  <c r="K26" i="5"/>
  <c r="L26" i="5"/>
  <c r="N26" i="5"/>
  <c r="N35" i="5"/>
  <c r="N44" i="5" s="1"/>
  <c r="O26" i="5"/>
  <c r="R26" i="5"/>
  <c r="S26" i="5"/>
  <c r="V26" i="5"/>
  <c r="W26" i="5"/>
  <c r="X26" i="5"/>
  <c r="Z26" i="5"/>
  <c r="Z35" i="5"/>
  <c r="AC26" i="5"/>
  <c r="D27" i="5"/>
  <c r="H27" i="5"/>
  <c r="P27" i="5"/>
  <c r="AB27" i="5"/>
  <c r="T27" i="5"/>
  <c r="AA27" i="5"/>
  <c r="AC27" i="5"/>
  <c r="AD27" i="5"/>
  <c r="D28" i="5"/>
  <c r="H28" i="5"/>
  <c r="P28" i="5"/>
  <c r="AB28" i="5"/>
  <c r="T28" i="5"/>
  <c r="AA28" i="5"/>
  <c r="AC28" i="5"/>
  <c r="AD28" i="5"/>
  <c r="AD34" i="5" s="1"/>
  <c r="D29" i="5"/>
  <c r="H29" i="5"/>
  <c r="P29" i="5"/>
  <c r="AB29" i="5"/>
  <c r="T29" i="5"/>
  <c r="AA29" i="5"/>
  <c r="AC29" i="5"/>
  <c r="AD29" i="5"/>
  <c r="D30" i="5"/>
  <c r="H30" i="5"/>
  <c r="P30" i="5"/>
  <c r="P34" i="5" s="1"/>
  <c r="T30" i="5"/>
  <c r="X30" i="5"/>
  <c r="AA30" i="5"/>
  <c r="AC30" i="5"/>
  <c r="AD30" i="5"/>
  <c r="D31" i="5"/>
  <c r="H31" i="5"/>
  <c r="P31" i="5"/>
  <c r="T31" i="5"/>
  <c r="T34" i="5" s="1"/>
  <c r="AA31" i="5"/>
  <c r="AC31" i="5"/>
  <c r="AD31" i="5"/>
  <c r="D32" i="5"/>
  <c r="AB32" i="5" s="1"/>
  <c r="H32" i="5"/>
  <c r="P32" i="5"/>
  <c r="T32" i="5"/>
  <c r="AA32" i="5"/>
  <c r="AC32" i="5"/>
  <c r="AD32" i="5"/>
  <c r="D33" i="5"/>
  <c r="H33" i="5"/>
  <c r="H34" i="5" s="1"/>
  <c r="P33" i="5"/>
  <c r="T33" i="5"/>
  <c r="AA33" i="5"/>
  <c r="AC33" i="5"/>
  <c r="AD33" i="5"/>
  <c r="C34" i="5"/>
  <c r="C35" i="5" s="1"/>
  <c r="C44" i="5" s="1"/>
  <c r="F34" i="5"/>
  <c r="G34" i="5"/>
  <c r="J34" i="5"/>
  <c r="K34" i="5"/>
  <c r="L34" i="5"/>
  <c r="M34" i="5"/>
  <c r="M35" i="5" s="1"/>
  <c r="M44" i="5" s="1"/>
  <c r="N34" i="5"/>
  <c r="O34" i="5"/>
  <c r="R34" i="5"/>
  <c r="S34" i="5"/>
  <c r="V34" i="5"/>
  <c r="W34" i="5"/>
  <c r="W35" i="5" s="1"/>
  <c r="X34" i="5"/>
  <c r="Z34" i="5"/>
  <c r="AC34" i="5"/>
  <c r="Q35" i="5"/>
  <c r="Q44" i="5" s="1"/>
  <c r="R35" i="5"/>
  <c r="R44" i="5" s="1"/>
  <c r="D15" i="5"/>
  <c r="D17" i="5" s="1"/>
  <c r="D34" i="5"/>
  <c r="AC18" i="5"/>
  <c r="C15" i="5"/>
  <c r="C17" i="5"/>
  <c r="AD39" i="5"/>
  <c r="AD25" i="5"/>
  <c r="AD26" i="5" s="1"/>
  <c r="AC11" i="5"/>
  <c r="J42" i="5"/>
  <c r="J43" i="5"/>
  <c r="R42" i="5"/>
  <c r="R43" i="5" s="1"/>
  <c r="AB36" i="5"/>
  <c r="P39" i="5"/>
  <c r="E43" i="5"/>
  <c r="H37" i="5"/>
  <c r="H42" i="5"/>
  <c r="H43" i="5" s="1"/>
  <c r="O42" i="5"/>
  <c r="O43" i="5"/>
  <c r="AA37" i="5"/>
  <c r="L39" i="5"/>
  <c r="AB39" i="5" s="1"/>
  <c r="AC39" i="5"/>
  <c r="AC43" i="5" s="1"/>
  <c r="I42" i="5"/>
  <c r="I43" i="5" s="1"/>
  <c r="I44" i="5" s="1"/>
  <c r="AD37" i="5"/>
  <c r="AD42" i="5"/>
  <c r="AD43" i="5" s="1"/>
  <c r="AA39" i="5"/>
  <c r="AA17" i="5"/>
  <c r="AA42" i="5"/>
  <c r="AA43" i="5" s="1"/>
  <c r="L42" i="5"/>
  <c r="L43" i="5" s="1"/>
  <c r="L44" i="5" s="1"/>
  <c r="T35" i="5" l="1"/>
  <c r="T44" i="5" s="1"/>
  <c r="AB31" i="5"/>
  <c r="AA34" i="5"/>
  <c r="AA26" i="5"/>
  <c r="AA35" i="5" s="1"/>
  <c r="AA44" i="5" s="1"/>
  <c r="O44" i="5"/>
  <c r="X35" i="5"/>
  <c r="X44" i="5" s="1"/>
  <c r="P35" i="5"/>
  <c r="AB37" i="5"/>
  <c r="AB17" i="5"/>
  <c r="D35" i="5"/>
  <c r="D44" i="5" s="1"/>
  <c r="W44" i="5"/>
  <c r="AB33" i="5"/>
  <c r="AB30" i="5"/>
  <c r="AB34" i="5" s="1"/>
  <c r="Z44" i="5"/>
  <c r="G35" i="5"/>
  <c r="G44" i="5" s="1"/>
  <c r="AB25" i="5"/>
  <c r="H26" i="5"/>
  <c r="H35" i="5" s="1"/>
  <c r="H44" i="5" s="1"/>
  <c r="AB26" i="5"/>
  <c r="J44" i="5"/>
  <c r="P42" i="5"/>
  <c r="P43" i="5" s="1"/>
  <c r="AA25" i="5"/>
  <c r="E20" i="5"/>
  <c r="AC20" i="5" s="1"/>
  <c r="K35" i="5"/>
  <c r="K44" i="5" s="1"/>
  <c r="AB14" i="5"/>
  <c r="AB15" i="5" s="1"/>
  <c r="E15" i="5"/>
  <c r="V15" i="5"/>
  <c r="V17" i="5" s="1"/>
  <c r="V35" i="5" l="1"/>
  <c r="V44" i="5" s="1"/>
  <c r="AD17" i="5"/>
  <c r="AD35" i="5" s="1"/>
  <c r="AD44" i="5" s="1"/>
  <c r="AB35" i="5"/>
  <c r="AB44" i="5" s="1"/>
  <c r="AC15" i="5"/>
  <c r="E17" i="5"/>
  <c r="P44" i="5"/>
  <c r="E35" i="5" l="1"/>
  <c r="AC17" i="5"/>
  <c r="AC35" i="5" l="1"/>
  <c r="AC44" i="5" s="1"/>
  <c r="E44" i="5"/>
</calcChain>
</file>

<file path=xl/sharedStrings.xml><?xml version="1.0" encoding="utf-8"?>
<sst xmlns="http://schemas.openxmlformats.org/spreadsheetml/2006/main" count="589" uniqueCount="392">
  <si>
    <t>PIR-törzsszám</t>
  </si>
  <si>
    <t xml:space="preserve"> Irányító szerv:</t>
  </si>
  <si>
    <t>.................................................................</t>
  </si>
  <si>
    <t>számjel</t>
  </si>
  <si>
    <t xml:space="preserve"> </t>
  </si>
  <si>
    <t>A költségvetési szerv megnevezése, székhelye:</t>
  </si>
  <si>
    <t>.......................................................................................</t>
  </si>
  <si>
    <t xml:space="preserve">.....................................................................   </t>
  </si>
  <si>
    <t xml:space="preserve"> a szerv vezetője</t>
  </si>
  <si>
    <t>Kelt</t>
  </si>
  <si>
    <t>…......................,  ..........év...............hó.......nap</t>
  </si>
  <si>
    <t>……………………,   ……….év………….hó……..nap</t>
  </si>
  <si>
    <t>Kapcsolattartó, ill. felvilágosítást nyújtó személy:</t>
  </si>
  <si>
    <t>Az irányító szerv részéről ellenőrizte:</t>
  </si>
  <si>
    <t>.........................................................................(név)</t>
  </si>
  <si>
    <t>.....................................................................(név)</t>
  </si>
  <si>
    <t>....................................................................(telefon)</t>
  </si>
  <si>
    <t>.................................................................(telefon)</t>
  </si>
  <si>
    <t>PÜK</t>
  </si>
  <si>
    <t>P. H.</t>
  </si>
  <si>
    <t>Szakágazat</t>
  </si>
  <si>
    <t>Szektor</t>
  </si>
  <si>
    <t>Megye</t>
  </si>
  <si>
    <t xml:space="preserve">mérlegképes regisztrációs szám: </t>
  </si>
  <si>
    <t>vagy</t>
  </si>
  <si>
    <t>könyvvizsgálói kamarai tagszám:</t>
  </si>
  <si>
    <t>a beszámoló elkészítéséért kijelölt felelős személy</t>
  </si>
  <si>
    <t>NYÉKLÁDHÁZA VÁROS ÖNKORMÁNYZATA</t>
  </si>
  <si>
    <t xml:space="preserve">3433 Nyékládháza Vasút utca 16 </t>
  </si>
  <si>
    <t>Elemi költségvetés</t>
  </si>
  <si>
    <t>2020 Elemi költségvetés</t>
  </si>
  <si>
    <t>Készült: 2020.09.14 14:22</t>
  </si>
  <si>
    <t>Adatellenőrző kód: 1e7e-8-16-11-5e687d3-28-f-201c1c-e573d5be-6f</t>
  </si>
  <si>
    <t>A megye megnevezése, székhelye:</t>
  </si>
  <si>
    <t>726027</t>
  </si>
  <si>
    <t>1254</t>
  </si>
  <si>
    <t>05</t>
  </si>
  <si>
    <t>1507</t>
  </si>
  <si>
    <t>841105</t>
  </si>
  <si>
    <t>Tartalomjegyzék</t>
  </si>
  <si>
    <t>Szám</t>
  </si>
  <si>
    <t>Űrlap megnevezés</t>
  </si>
  <si>
    <t>01</t>
  </si>
  <si>
    <t>K1-K8. Költségvetési kiadások</t>
  </si>
  <si>
    <t>02</t>
  </si>
  <si>
    <t>B1-B7. Költségvetési bevételek</t>
  </si>
  <si>
    <t>03</t>
  </si>
  <si>
    <t>K9. Finanszírozási kiadások</t>
  </si>
  <si>
    <t>04</t>
  </si>
  <si>
    <t>B8. Finanszírozási bevételek</t>
  </si>
  <si>
    <t>08</t>
  </si>
  <si>
    <t>Adatszolgáltatás a személyi juttatások és a foglalkoztatottak, választott tisztségviselők összetételéréről</t>
  </si>
  <si>
    <t>09</t>
  </si>
  <si>
    <t>A létszám funkciócsoportonkénti megoszlása</t>
  </si>
  <si>
    <t>TECHAD2</t>
  </si>
  <si>
    <t>Technikai űrlap a támogatási adatokhoz</t>
  </si>
  <si>
    <t>Üres űrlapok jegyzéke</t>
  </si>
  <si>
    <t>#</t>
  </si>
  <si>
    <t>Megnevezés</t>
  </si>
  <si>
    <t>Eredeti előirányzat</t>
  </si>
  <si>
    <t>06</t>
  </si>
  <si>
    <t>07</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</si>
  <si>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</si>
  <si>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</si>
  <si>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</si>
  <si>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</si>
  <si>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</si>
  <si>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</si>
  <si>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</si>
  <si>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</si>
  <si>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</si>
  <si>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</si>
  <si>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</si>
  <si>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</si>
  <si>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</si>
  <si>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</si>
  <si>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</si>
  <si>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</si>
  <si>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</si>
  <si>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</si>
  <si>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</si>
  <si>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</si>
  <si>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</si>
  <si>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</si>
  <si>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</si>
  <si>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</si>
  <si>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</si>
  <si>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</si>
  <si>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</si>
  <si>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</si>
  <si>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</si>
  <si>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</si>
  <si>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</si>
  <si>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</si>
  <si>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</si>
  <si>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</si>
  <si>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</si>
  <si>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</si>
  <si>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</si>
  <si>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</si>
  <si>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</si>
  <si>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</si>
  <si>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</si>
  <si>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</si>
  <si>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</si>
  <si>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</si>
  <si>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</si>
  <si>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</si>
  <si>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</si>
  <si>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</si>
  <si>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</si>
  <si>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</si>
  <si>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</si>
  <si>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</si>
  <si>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</si>
  <si>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</si>
  <si>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</si>
  <si>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</si>
  <si>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</si>
  <si>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</si>
  <si>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</si>
  <si>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</si>
  <si>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</si>
  <si>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</si>
  <si>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</si>
  <si>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</si>
  <si>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</si>
  <si>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</si>
  <si>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</si>
  <si>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</si>
  <si>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</si>
  <si>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</si>
  <si>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</si>
  <si>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</si>
  <si>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</si>
  <si>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</si>
  <si>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</si>
  <si>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</si>
  <si>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</si>
  <si>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</si>
  <si>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</si>
  <si>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</si>
  <si>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</si>
  <si>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</si>
  <si>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</si>
  <si>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</si>
  <si>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</si>
  <si>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</si>
  <si>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Elszámolásból származó bevételek																										B116</t>
  </si>
  <si>
    <t>Önkormányzatok működési támogatásai (=01+02+05+…+08)																										B11</t>
  </si>
  <si>
    <t>Vagyoni tipusú adók 																										B34</t>
  </si>
  <si>
    <t>Értékesítési és forgalmi adók 																										B351</t>
  </si>
  <si>
    <t>Gépjárműadók																										B354</t>
  </si>
  <si>
    <t>Egyéb áruhasználati és szolgáltatási adók 																										B355</t>
  </si>
  <si>
    <t>Termékek és szolgáltatások adói (=28+…+32) 																										B35</t>
  </si>
  <si>
    <t>Forgatási célú belföldi értékpapírok beváltása, értékesítése (B8121)</t>
  </si>
  <si>
    <t>Belföldi értékpapírok bevételei (=05+..+08) (B812)</t>
  </si>
  <si>
    <t>Előző év költségvetési maradványának igénybevétele (B8131)</t>
  </si>
  <si>
    <t>Maradvány igénybevétele (=10+11) (B813)</t>
  </si>
  <si>
    <t>Központi, irányító szervi támogatás (B816)</t>
  </si>
  <si>
    <t>Lekötött bankbetétek megszüntetése (B817)</t>
  </si>
  <si>
    <t>Belföldi finanszírozás bevételei (=04+09+12+…+17+20) (B81)</t>
  </si>
  <si>
    <t>Finanszírozási bevételek (=21+27+28+29) (B8)</t>
  </si>
  <si>
    <t>08 - Adatszolgáltatás a személyi juttatások és a foglalkoztatottak, választott tisztségviselők összetételéréről</t>
  </si>
  <si>
    <t>Létszám fő (Tervezett átlagos statisztikai állományi létszám, éves)</t>
  </si>
  <si>
    <t>Törvény szerinti illetmények, munkabérek</t>
  </si>
  <si>
    <t>Normatív jutalmak, céljuttatás, projektprémium</t>
  </si>
  <si>
    <t>Készenléti, ügyeleti, helyettesítési díj, túlóra, túlszolgálat</t>
  </si>
  <si>
    <t>Végkielégítés, jubileumi jutalom</t>
  </si>
  <si>
    <t>Béren kívüli juttatások</t>
  </si>
  <si>
    <t>Költségtérítések</t>
  </si>
  <si>
    <t>Támogatások</t>
  </si>
  <si>
    <t>Foglalkoztatottak egyéb személyi juttatásai</t>
  </si>
  <si>
    <t>Választott tisztségviselők juttatásai</t>
  </si>
  <si>
    <t>miniszterelnök, miniszterelnök-helyettes</t>
  </si>
  <si>
    <t>miniszter, miniszterrel azonos illetményre jogosult vezető</t>
  </si>
  <si>
    <t>kormánybiztos, miniszterelnöki biztos, miniszteri biztos, miniszterelnöki megbízott</t>
  </si>
  <si>
    <t>közigazgatási államtitkár</t>
  </si>
  <si>
    <t>államtitkár (kivéve közigazgatási államtitkár) (közigazgatási) államtitkárral azonos illetményre jogosult vezető (közigazgatási) államtitkári illetményhez kötött illetményre jogosult vezető MNB elnök béréhez kötött illetményre jogosult vezető képviselői tiszteletdíjhoz kötött illetményre jogosult vezetőosult vezető</t>
  </si>
  <si>
    <t>helyettes államtitkár helyettes államtitkárral azonos illetményre jogosult vezető helyettes államtitkári illetményhez kötött illetményre jogosult vezető</t>
  </si>
  <si>
    <t>főosztályvezető, főosztályvezető-helyettes, osztályvezető, ügykezelő osztályvezető, további vezető (Kttv. 236. § (5) bek.)</t>
  </si>
  <si>
    <t>főjegyző, jegyző, aljegyző, címzetes főjegyző, közös önkormányzati hivatal jegyzője</t>
  </si>
  <si>
    <t>NAV főigazgató, NAV szakfőigazgató, NAV főigazgató-helyettes, NAV igazgató, NAV igazgató-helyettes</t>
  </si>
  <si>
    <t>számvevő főigazgató, főtitkár, igazgató, Gazdasági Versenyhivatal elnöke, Gazdasági Versenyhivatal elnökhelyettese, főtitkára</t>
  </si>
  <si>
    <t>számvevő igazgató-helyettes, elnöki (alelnöki) főtanácsadó, Versenytanács tagja</t>
  </si>
  <si>
    <t>számvevő osztályvezető-főtanácsos, elnöki (alelnöki) tanácsadó, ellenőrzésvezető, főosztályvezető-helyettes, Gazdasági Versenyhivatal irodavezető, irodavezető-helyettes, csoportvezető</t>
  </si>
  <si>
    <t>fővárosi és megyei kormányhivatalt vezető kormánymegbízott, járási hivatal vezetője</t>
  </si>
  <si>
    <t>fővárosi és megyei kormányhivatal főigazgatója, igazgatója, járási hivatalvezető helyettese</t>
  </si>
  <si>
    <t>Kttv.136. § (1) bekezdés szerinti vezető</t>
  </si>
  <si>
    <t>Kttv.136. § (1) bekezdés szerinti vezető-helyettes</t>
  </si>
  <si>
    <t>Kttv. 136. § (3) bekezdés a) pontja szerinti vezető,  b) pontja szerinti vezető-helyettes, tankerületi központ kormánytisztviselő vezetője</t>
  </si>
  <si>
    <t>I.  besorolási osztály összesen</t>
  </si>
  <si>
    <t>II.  besorolási osztály összesen</t>
  </si>
  <si>
    <t>III.  besorolási osztály összesen</t>
  </si>
  <si>
    <t>vezető-kormányfőtanácsos, vezető-hivatalifőtanácsos, kormányhivatali kiemelt ügyintézői osztályba tartozó kormánytisztviselő</t>
  </si>
  <si>
    <t>kormány-főtanácsos, hivatali főtanácsos II., kormányhivatali felsőfokú végzettséggel rendelkező kormánytisztviselő</t>
  </si>
  <si>
    <t>hivatali főtanácsos I.</t>
  </si>
  <si>
    <t>vezető-kormánytanácsos, vezető-hivatalitanácsos, kormányhivatali érettségi végzettséggel rendelkező kormánytisztviselő</t>
  </si>
  <si>
    <t>kormánytanácsos, hivatalitanácsos, kormányhivatali kormányzati ügykezelő</t>
  </si>
  <si>
    <t>KÖZTISZTVISELŐK, KORMÁNYTISZTVISELŐK ÖSSZESEN (=01+…+25)</t>
  </si>
  <si>
    <t>igazgató (főigazgató), igazgatóhelyettes (főigazgató-helyettes)</t>
  </si>
  <si>
    <t>főosztályvezető, főosztályvezető-helyettes, osztályvezető, ügykezelő osztályvezető, további vezető</t>
  </si>
  <si>
    <t>főtanácsos, főmunkatárs, tanácsos, munkatárs</t>
  </si>
  <si>
    <t>"A", "B" fizetési  osztály összesen</t>
  </si>
  <si>
    <t>"C", "D" fizetési osztály  összesen</t>
  </si>
  <si>
    <t>"E"-"J"  fizetési  osztály  összesen</t>
  </si>
  <si>
    <t>kutató, felsőoktatásban oktató</t>
  </si>
  <si>
    <t>gyakornok (pedagógus)</t>
  </si>
  <si>
    <t>pedagógus I.</t>
  </si>
  <si>
    <t>pedagógus II.</t>
  </si>
  <si>
    <t>mesterpedagógus</t>
  </si>
  <si>
    <t>kutatótanár</t>
  </si>
  <si>
    <t>pedagógus (magasabb) vezetői megbízással</t>
  </si>
  <si>
    <t>KÖZALKALMAZOTTAK ÖSSZESEN (=27+...+39)</t>
  </si>
  <si>
    <t>Kúria bírája, Legfőbb  Ügyészség ügyésze</t>
  </si>
  <si>
    <t>ítélőtábla bírája, fellebbviteli főügyészség ügyésze</t>
  </si>
  <si>
    <t>törvényszék bírája, főügyészség ügyésze</t>
  </si>
  <si>
    <t>helyi bírósági bíró, helyi ügyészség ügyésze</t>
  </si>
  <si>
    <t>bírósági titkár, alügyész, igazságügyi szakértő</t>
  </si>
  <si>
    <t>bírósági fogalmazó, ügyészségi fogalmazó, szakértőjelölt</t>
  </si>
  <si>
    <t>szakirányú felsőfokú végzettségű tisztviselő és technikus</t>
  </si>
  <si>
    <t>nem szakirányú felsőfokú és középfokú végzettségű tisztviselő technikus és írnok</t>
  </si>
  <si>
    <t>vezető</t>
  </si>
  <si>
    <t>fizikai dolgozó, fizikai alkalmazott</t>
  </si>
  <si>
    <t>BÍRÁK, ÜGYÉSZEK, IGAZSÁGÜGYI ÉS ÜGYÉSZSÉGI ALKALMAZOTTAK ÖSSZESEN (=41+...+50)</t>
  </si>
  <si>
    <t>országos parancsnok, országos parancsnok-helyettes, NAV szakfőigazgató</t>
  </si>
  <si>
    <t>főosztályvezető, főosztályvezető-helyettes, igazgató, osztályvezető, NAV főigazgató, NAV főigazgató-helyettes, NAV igazgató-helyettes, főosztályvezetőnek minősülő vezető, NAV főigazgatónak minősülő vezető</t>
  </si>
  <si>
    <t>NAV főosztályvezető, főosztályvezető-helyettes, osztályvezető, főosztályvezető-helyettesnek minősülő vezető, NAV főigazgató-helyettesnek minősülő vezető, osztályvezetőnek minősülő vezető, NAV főosztályvezetőnek minősülő vezető, főosztályvezető-helyettesnek minősülő vezető</t>
  </si>
  <si>
    <t>RENDVÉDELMI SZERVEK ÖSSZESEN (=52+...+56)</t>
  </si>
  <si>
    <t>Főigazgató, igazgató, főosztályvezető, osztályvezető</t>
  </si>
  <si>
    <t>"A", "B" munkakör összesen</t>
  </si>
  <si>
    <t>"C", "D" munkakör  összesen</t>
  </si>
  <si>
    <t>"E", "F"  munkakör  összesen</t>
  </si>
  <si>
    <t>RENDVÉDELMI ALKALMAZOTTAK ÖSSZESEN (=58+...+61)</t>
  </si>
  <si>
    <t>Tábornokok, tisztek</t>
  </si>
  <si>
    <t>Zászlósok, altisztek</t>
  </si>
  <si>
    <t>Diplomáciai szolgálatot teljesítők</t>
  </si>
  <si>
    <t>Szerződéses legénységi állomány</t>
  </si>
  <si>
    <t>HONVÉDELMI MINISZTÉRIUM SZERVEI ÖSSZESEN (=63+...+66)</t>
  </si>
  <si>
    <t>Vezető</t>
  </si>
  <si>
    <t>Pedagógus</t>
  </si>
  <si>
    <t>HONVÉDELMI ALKALMAZOTTAK ÖSSZESEN (=68+...+72)</t>
  </si>
  <si>
    <t>vezető, igazgató, elnök, igazgató-helyettes, elnök-helyettes, hivatalvezető, hivatalvezető-helyettes, a költségvetési szerveknél foglalkoztatott egyéb munkavállaló (vezető)</t>
  </si>
  <si>
    <t>felsőfokú végzettségű, a költségvetési szerveknél foglalkoztatott egyéb munkavállaló  (nem vezető)</t>
  </si>
  <si>
    <t>középfokú végzettségű, a költségvetési szerveknél foglalkoztatott egyéb munkavállaló  (nem vezető)</t>
  </si>
  <si>
    <t>fizikai alkalmazott, a költségvetési szerveknél foglalkoztatott egyéb munkavállaló  (fizikai alkalmazott)</t>
  </si>
  <si>
    <t>ösztöndíjas foglalkoztatott</t>
  </si>
  <si>
    <t>közfoglalkoztatott</t>
  </si>
  <si>
    <t>Munka Törvénykönyve vezetőkre vonatkozó rendelkezései alapján foglalkoztatott vezető</t>
  </si>
  <si>
    <t>EGYÉB BÉRRENDSZER ÖSSZESEN (=74+…+80)</t>
  </si>
  <si>
    <t>országgyűlési képviselő</t>
  </si>
  <si>
    <t>köztársasági elnök</t>
  </si>
  <si>
    <t>alkotmánybíró</t>
  </si>
  <si>
    <t>Kúria elnöke, legfőbb ügyész</t>
  </si>
  <si>
    <t>alapvető jogok biztosa, helyettes biztos</t>
  </si>
  <si>
    <t>Állami Számvevőszék elnöke, alelnöke</t>
  </si>
  <si>
    <t>egyéb választott tisztségviselő (vezető)</t>
  </si>
  <si>
    <t>egyéb választott tisztségviselő (nem vezető)</t>
  </si>
  <si>
    <t>polgármester, főpolgármester</t>
  </si>
  <si>
    <t>helyi önkormányzati képviselő-testület tagja, megyei közgyűlés tagja</t>
  </si>
  <si>
    <t>alpolgármester, főpolgármester-helyettes, megyei közgyűlés elnöke, alelnöke</t>
  </si>
  <si>
    <t>VÁLASZTOTT TISZTSÉGVISELŐK ÖSSZESEN (=82+...+92)</t>
  </si>
  <si>
    <t>FOGLALKOZTATOTTAK ÖSSZESEN (=26+40+51+57+62+67+73+81+93)</t>
  </si>
  <si>
    <t>Nyitólétszám (az időszak első napján munkavégzésre irányuló jogviszonyban állók statisztikai állományi létszáma) (fő)</t>
  </si>
  <si>
    <t>96</t>
  </si>
  <si>
    <t>Munkajogi nyitólétszám (az időszak első napján munkaviszonyban állók létszáma) (fő)</t>
  </si>
  <si>
    <t>97</t>
  </si>
  <si>
    <t>Üres álláshelyek száma az időszak első napján</t>
  </si>
  <si>
    <t>98</t>
  </si>
  <si>
    <t>Tartósan (legalább három hónapja) üres álláshelyek száma az időszak első napján</t>
  </si>
  <si>
    <t>99</t>
  </si>
  <si>
    <t>Átlagos statisztikai állományi létszám (tényleges éves átlagos statisztikai állományi létszám) (fő)</t>
  </si>
  <si>
    <t>100</t>
  </si>
  <si>
    <t>az Európai Unió költségvetésében biztosított forrásból finanszírozott, határozott idejű jogviszony keretében foglalkoztatottak száma az időszak első napján</t>
  </si>
  <si>
    <t>101</t>
  </si>
  <si>
    <t>prémiumévek programról és a különleges foglalkoztatási állományról szóló 2004. évi CXXII. törvény alapján foglalkoztatott prémiumévesek száma az időszak első napján</t>
  </si>
  <si>
    <t>102</t>
  </si>
  <si>
    <t>prémiumévek programról és a különleges foglalkoztatási állományról szóló 2004. évi CXXII. törvény alapján foglalkoztatott különleges foglalkoztatási állományba helyezettek száma az időszak első napján</t>
  </si>
  <si>
    <t>103</t>
  </si>
  <si>
    <t>a Romák foglalkoztatása a közigazgatásban program keretében a Miniszterelnökségen és a minisztériumokban foglalkoztatottak száma az időszak első napján</t>
  </si>
  <si>
    <t>104</t>
  </si>
  <si>
    <t>ösztöndíjas foglalkoztatottak  száma az időszak első napján (Pftv, illetve Magyar Közigazgatási Ösztöndíjról szóló 228/2011. (X. 28.) Korm. rendelet)</t>
  </si>
  <si>
    <t>105</t>
  </si>
  <si>
    <t>munkaerőpiactól tartósan távol lévő személyek száma az időszak első napján</t>
  </si>
  <si>
    <t>09 - A létszám funkciócsoportonkénti megoszlása</t>
  </si>
  <si>
    <t>Vezetői létszám: középfokú végzettséggel</t>
  </si>
  <si>
    <t>Vezetői létszám: felsőfokú végzettséggel</t>
  </si>
  <si>
    <t>Vezetői létszám - Összesen</t>
  </si>
  <si>
    <t>Nem vezetői létszám: alapfokú végzettséggel</t>
  </si>
  <si>
    <t>Nem vezetői létszám: középfokú végzettséggel</t>
  </si>
  <si>
    <t>Nem vezetői létszám: felsőfokú végzettséggel</t>
  </si>
  <si>
    <t>Nem vezetői létszám - Összesen</t>
  </si>
  <si>
    <t>Létszám összesen</t>
  </si>
  <si>
    <t/>
  </si>
  <si>
    <t>Létszám funkciócsoportonkénti megoszlása</t>
  </si>
  <si>
    <t>I. funkció-csoport</t>
  </si>
  <si>
    <t>a) csoport</t>
  </si>
  <si>
    <t>b) csoport</t>
  </si>
  <si>
    <t>Összesen (01+02)</t>
  </si>
  <si>
    <t>II. funkció-csoport</t>
  </si>
  <si>
    <t>Humánpolitikai</t>
  </si>
  <si>
    <t>Gazdálkodási-költségvetési</t>
  </si>
  <si>
    <t>Jogi</t>
  </si>
  <si>
    <t>Nemzetközi</t>
  </si>
  <si>
    <t>Ellenőrzési</t>
  </si>
  <si>
    <t>Koordinációs</t>
  </si>
  <si>
    <t>Informatikai</t>
  </si>
  <si>
    <t>Kommunikációs</t>
  </si>
  <si>
    <t>Egyéb (…)</t>
  </si>
  <si>
    <t>Összesen (04+…+12)</t>
  </si>
  <si>
    <t>III. funkció-csoport</t>
  </si>
  <si>
    <t>Adminisztratív-titkársági (15+16+17)</t>
  </si>
  <si>
    <t>- I. csoport feladatait segítő</t>
  </si>
  <si>
    <t>- II. csoport feladatait segítő</t>
  </si>
  <si>
    <t>- III. csoport feladatait segítő</t>
  </si>
  <si>
    <t>Protokolláris</t>
  </si>
  <si>
    <t>Kézbesítési</t>
  </si>
  <si>
    <t>Szállítási</t>
  </si>
  <si>
    <t>Jóléti</t>
  </si>
  <si>
    <t>Üzemeltetési</t>
  </si>
  <si>
    <t>Rendészeti</t>
  </si>
  <si>
    <t>Raktározási</t>
  </si>
  <si>
    <t>Összesen (14+18+…+25)</t>
  </si>
  <si>
    <t>Összesen (03+13+26) = (28+32+48+56)</t>
  </si>
  <si>
    <t>A funkciócsoportokba sorolt létszámok megoszlása bérrendszerek szerint</t>
  </si>
  <si>
    <t>Köztisztviselők, kormánytisztviselők (29+30+31)</t>
  </si>
  <si>
    <t>I. funkció csoport</t>
  </si>
  <si>
    <t>II. funkció csoport</t>
  </si>
  <si>
    <t>III. funkció csoport</t>
  </si>
  <si>
    <t>Közalkalmazottak (33+34+35)</t>
  </si>
  <si>
    <t>Bírák, ügyészek, igazságügyi, ügyészségi alkalmazottak (37+38+39)</t>
  </si>
  <si>
    <t>Rendvédelmi szervek hivatásos állományú tagjai (41+42+43)</t>
  </si>
  <si>
    <t>Rendvédelmi alkalmazottak (45+46+47)</t>
  </si>
  <si>
    <t>Magyar Honvédség hivatásos állományú katonái (49+50+51)</t>
  </si>
  <si>
    <t>Honvédelmi alkamazottak (53+54+55)</t>
  </si>
  <si>
    <t>Munka Törvénykönyve hatálya alá tartozók (57+58+59)</t>
  </si>
  <si>
    <t>- ebből: közfoglalkoztatottak (61+62+63)</t>
  </si>
  <si>
    <t>Választott tisztségviselők (65+66+67)</t>
  </si>
  <si>
    <t>Megbízási szerződés alapján foglalkoztatottak (69+70+71)</t>
  </si>
  <si>
    <t>TECHAD2 - Technikai űrlap a támogatási adatokhoz</t>
  </si>
  <si>
    <t>Helyi önkormányzatok működésének általános támogatása (B111)</t>
  </si>
  <si>
    <t>Települési önkormányzatok egyes köznevelési feladatainak támogatása (B112)</t>
  </si>
  <si>
    <t>Települési önkormányzatok egyes szociális és gyermekjóléti feladatainak támogatása (B1131)</t>
  </si>
  <si>
    <t>Települési önkormányzatok gyermekétkeztetési feladatainak támogatása (B1132)</t>
  </si>
  <si>
    <t>Települési önkormányzatok kulturális feladatainak támogatása (B114)</t>
  </si>
  <si>
    <t>Települési önkormányzatok kulturális feladatainak kiegészítő támogatása (B114)</t>
  </si>
  <si>
    <t>Módosított  előirányzat</t>
  </si>
  <si>
    <t>Módosított előirányzat</t>
  </si>
  <si>
    <t>Eredeti előirányzat összesen</t>
  </si>
  <si>
    <t>Módosított előirányzat összesen</t>
  </si>
  <si>
    <t>Nyékládházi Polgármesteri Hivatal</t>
  </si>
  <si>
    <t>Nyékládházi Városgondnokság</t>
  </si>
  <si>
    <t>Furmann Imre Művelődési Ház és Könyvtár</t>
  </si>
  <si>
    <t>Nyékládházi Gondozási Központ</t>
  </si>
  <si>
    <t>Összes bevétel</t>
  </si>
  <si>
    <t>Módosítás (+/-) 11/2020. (X.1.)</t>
  </si>
  <si>
    <t>Módosítás (+/-) XII.31</t>
  </si>
  <si>
    <t>07.,</t>
  </si>
  <si>
    <t>Működési célú költségvetési támogatások és kiegészítő támogatások (B115)</t>
  </si>
  <si>
    <t>Nyékládháza Város Önkormányzata</t>
  </si>
  <si>
    <t>Dargay Attila Óvoda és Bölcsöde</t>
  </si>
  <si>
    <t>Nyékládháza Város Önkormányzata Mind összesen</t>
  </si>
  <si>
    <t>Működési célú támogatások államháztartáson belülről (																								B1)</t>
  </si>
  <si>
    <t xml:space="preserve">Felhalmozási célú támogatások államháztartáson belülről (B2)																										</t>
  </si>
  <si>
    <t>Közhatalmi bevételek (B3)</t>
  </si>
  <si>
    <t xml:space="preserve">Működési bevételek (B4)																										</t>
  </si>
  <si>
    <t>Költségvetési bevételek (																										B1-B7)</t>
  </si>
  <si>
    <t>Helyi önkormányzatok működésének általános támogatása 																										B111</t>
  </si>
  <si>
    <t>Települési önkormányzatok egyes köznevelési feladatainak támogatása 																										B112</t>
  </si>
  <si>
    <t>Települési önkormányzatok egyes szociális és gyermekjóléti feladatainak támogatása 																										B1131</t>
  </si>
  <si>
    <t>Települési önkormányzatok gyermekétkeztetési feladatainak támogatása 																										B1132</t>
  </si>
  <si>
    <t>Települési önkormányzatok szociális gyermekjóléti és gyermekétkeztetési feladatainak támogatása B113</t>
  </si>
  <si>
    <t>Települési önkormányzatok kulturális feladatainak támogatása 																										B114</t>
  </si>
  <si>
    <t>Egyéb felhalmozási célú támogatások bevételei államháztartáson belülről 																										B25</t>
  </si>
  <si>
    <t>Felhalmozási célú önkormányzati támogatások B21</t>
  </si>
  <si>
    <t>Készletértékesítés ellenértéke 																										B401</t>
  </si>
  <si>
    <t>Szolgáltatások ellenértéke																										 B402</t>
  </si>
  <si>
    <t>Közvetített szolgáltatások ellenértéke 																										B403</t>
  </si>
  <si>
    <t>Ellátási díjak																										 B405</t>
  </si>
  <si>
    <t>Kiszámlázott általános forgalmi adó																										 B406</t>
  </si>
  <si>
    <t>Általános forgalmi adó visszatérítése																										 B407</t>
  </si>
  <si>
    <t>Egyéb működési bevételek 																										B411</t>
  </si>
  <si>
    <t>Bevételek</t>
  </si>
  <si>
    <t>Egyéb működési célú támogatások bevételei államháztartáson belülről																										 (B16)</t>
  </si>
  <si>
    <t>1/A melléklet</t>
  </si>
  <si>
    <t>1/B melléklet</t>
  </si>
  <si>
    <t>1 melléklet</t>
  </si>
  <si>
    <t>1/C melléklet</t>
  </si>
  <si>
    <t>1/D melléklet</t>
  </si>
  <si>
    <t>1/E melléklet</t>
  </si>
  <si>
    <t>1/F melléklet</t>
  </si>
  <si>
    <t>4/2020. (II.27.) Önkormányzati rendelet 2. számú módosítása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</si>
</sst>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CE"/>
      <charset val="238"/>
    </font>
    <font>
      <b/>
      <sz val="16"/>
      <name val="Arial"/>
      <family val="2"/>
      <charset val="238"/>
    </font>
    <font>
      <sz val="10"/>
      <name val="Arial"/>
      <family val="2"/>
      <charset val="238"/>
    </font>
    <font>
      <sz val="10"/>
      <name val="MS Sans Serif"/>
      <charset val="238"/>
    </font>
    <font>
      <sz val="8.5"/>
      <name val="Arial"/>
      <family val="2"/>
      <charset val="238"/>
    </font>
    <font>
      <b/>
      <sz val="18"/>
      <name val="Arial"/>
      <family val="2"/>
      <charset val="238"/>
    </font>
    <font>
      <sz val="10"/>
      <color indexed="8"/>
      <name val="Arial"/>
      <family val="2"/>
      <charset val="238"/>
    </font>
    <font>
      <sz val="10"/>
      <color indexed="8"/>
      <name val="MS Sans Serif"/>
      <charset val="238"/>
    </font>
    <font>
      <sz val="10"/>
      <name val="Arial"/>
      <family val="2"/>
      <charset val="238"/>
    </font>
    <font>
      <sz val="10"/>
      <name val="Arial"/>
      <family val="2"/>
      <charset val="238"/>
    </font>
    <font>
      <sz val="18"/>
      <name val="Arial"/>
      <family val="2"/>
      <charset val="238"/>
    </font>
    <font>
      <sz val="10"/>
      <name val="Arial"/>
      <family val="2"/>
      <charset val="238"/>
    </font>
    <font>
      <sz val="12"/>
      <name val="Arial"/>
      <family val="2"/>
      <charset val="238"/>
    </font>
    <font>
      <sz val="10"/>
      <name val="Arial"/>
      <family val="2"/>
      <charset val="238"/>
    </font>
    <font>
      <b/>
      <sz val="10"/>
      <name val="Arial"/>
      <family val="2"/>
      <charset val="238"/>
    </font>
    <font>
      <b/>
      <sz val="10"/>
      <name val="Arial"/>
      <family val="2"/>
      <charset val="238"/>
    </font>
    <font>
      <b/>
      <sz val="10"/>
      <name val="Arial"/>
      <family val="2"/>
      <charset val="238"/>
    </font>
    <font>
      <sz val="10"/>
      <name val="Arial"/>
      <family val="2"/>
      <charset val="238"/>
    </font>
    <font>
      <sz val="10"/>
      <name val="Arial"/>
      <family val="2"/>
      <charset val="238"/>
    </font>
    <font>
      <sz val="12"/>
      <name val="Times New Roman"/>
      <family val="1"/>
      <charset val="238"/>
    </font>
    <font>
      <sz val="10"/>
      <name val="Times New Roman"/>
      <family val="1"/>
      <charset val="238"/>
    </font>
    <font>
      <b/>
      <sz val="10"/>
      <name val="Times New Roman"/>
      <family val="1"/>
      <charset val="238"/>
    </font>
    <font>
      <b/>
      <sz val="10"/>
      <name val="Arial CE"/>
      <charset val="238"/>
    </font>
  </fonts>
  <fills count="5">
    <fill>
      <patternFill patternType="none"/>
    </fill>
    <fill>
      <patternFill patternType="gray125"/>
    </fill>
    <fill>
      <patternFill patternType="solid">
        <fgColor indexed="9"/>
        <bgColor indexed="64"/>
      </patternFill>
    </fill>
    <fill>
      <patternFill patternType="solid">
        <fgColor indexed="49"/>
        <bgColor indexed="64"/>
      </patternFill>
    </fill>
    <fill>
      <patternFill patternType="solid">
        <fgColor theme="0"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style="medium">
        <color indexed="8"/>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14">
    <xf numFmtId="0" fontId="0" fillId="0" borderId="0" xfId="0"/>
    <xf numFmtId="0" fontId="2" fillId="2" borderId="1" xfId="1" applyFont="1" applyFill="1" applyBorder="1"/>
    <xf numFmtId="0" fontId="2" fillId="2" borderId="2" xfId="1" applyFont="1" applyFill="1" applyBorder="1"/>
    <xf numFmtId="0" fontId="2" fillId="2" borderId="3" xfId="1" applyFont="1" applyFill="1" applyBorder="1"/>
    <xf numFmtId="0" fontId="2" fillId="0" borderId="0" xfId="1" applyFont="1"/>
    <xf numFmtId="0" fontId="3" fillId="0" borderId="0" xfId="1"/>
    <xf numFmtId="0" fontId="2" fillId="2" borderId="4" xfId="1" applyFont="1" applyFill="1" applyBorder="1"/>
    <xf numFmtId="0" fontId="2" fillId="2" borderId="0" xfId="1" applyFont="1" applyFill="1" applyBorder="1"/>
    <xf numFmtId="0" fontId="2" fillId="2" borderId="5" xfId="1" applyFont="1" applyFill="1" applyBorder="1"/>
    <xf numFmtId="0" fontId="2" fillId="2" borderId="6" xfId="1" applyFont="1" applyFill="1" applyBorder="1"/>
    <xf numFmtId="0" fontId="2" fillId="2" borderId="7" xfId="1" applyFont="1" applyFill="1" applyBorder="1"/>
    <xf numFmtId="0" fontId="2" fillId="2" borderId="8" xfId="1" applyFont="1" applyFill="1" applyBorder="1"/>
    <xf numFmtId="0" fontId="2" fillId="2" borderId="2" xfId="1" applyFont="1" applyFill="1" applyBorder="1" applyAlignment="1">
      <alignment horizontal="centerContinuous"/>
    </xf>
    <xf numFmtId="0" fontId="2" fillId="2" borderId="9" xfId="1" applyFont="1" applyFill="1" applyBorder="1"/>
    <xf numFmtId="0" fontId="2" fillId="2" borderId="10" xfId="1" applyFont="1" applyFill="1" applyBorder="1"/>
    <xf numFmtId="0" fontId="2" fillId="2" borderId="11" xfId="1" applyFont="1" applyFill="1" applyBorder="1"/>
    <xf numFmtId="0" fontId="2" fillId="2" borderId="12" xfId="1" applyFont="1" applyFill="1" applyBorder="1"/>
    <xf numFmtId="0" fontId="2" fillId="2" borderId="13" xfId="1" applyFont="1" applyFill="1" applyBorder="1"/>
    <xf numFmtId="0" fontId="4" fillId="2" borderId="12" xfId="1" applyFont="1" applyFill="1" applyBorder="1"/>
    <xf numFmtId="0" fontId="2" fillId="2" borderId="0" xfId="1" applyFont="1" applyFill="1" applyBorder="1" applyAlignment="1">
      <alignment horizontal="centerContinuous" vertical="top"/>
    </xf>
    <xf numFmtId="0" fontId="2" fillId="2" borderId="0" xfId="1" applyFont="1" applyFill="1" applyBorder="1" applyAlignment="1">
      <alignment vertical="top"/>
    </xf>
    <xf numFmtId="0" fontId="2" fillId="2" borderId="0" xfId="1" applyFont="1" applyFill="1" applyBorder="1" applyAlignment="1">
      <alignment horizontal="centerContinuous" vertical="top" wrapText="1"/>
    </xf>
    <xf numFmtId="0" fontId="2" fillId="0" borderId="0" xfId="1" applyFont="1" applyAlignment="1">
      <alignment horizontal="centerContinuous" vertical="top"/>
    </xf>
    <xf numFmtId="0" fontId="2" fillId="2" borderId="14" xfId="1" applyFont="1" applyFill="1" applyBorder="1"/>
    <xf numFmtId="0" fontId="2" fillId="2" borderId="15" xfId="1" applyFont="1" applyFill="1" applyBorder="1" applyAlignment="1">
      <alignment horizontal="centerContinuous" vertical="top"/>
    </xf>
    <xf numFmtId="0" fontId="2" fillId="2" borderId="15" xfId="1" applyFont="1" applyFill="1" applyBorder="1" applyAlignment="1">
      <alignment vertical="top"/>
    </xf>
    <xf numFmtId="0" fontId="2" fillId="2" borderId="15" xfId="1" applyFont="1" applyFill="1" applyBorder="1" applyAlignment="1">
      <alignment horizontal="centerContinuous" vertical="top" wrapText="1"/>
    </xf>
    <xf numFmtId="0" fontId="2" fillId="2" borderId="15" xfId="1" applyFont="1" applyFill="1" applyBorder="1"/>
    <xf numFmtId="0" fontId="2" fillId="2" borderId="16" xfId="1" applyFont="1" applyFill="1" applyBorder="1"/>
    <xf numFmtId="0" fontId="2" fillId="2" borderId="17" xfId="1" applyFont="1" applyFill="1" applyBorder="1"/>
    <xf numFmtId="0" fontId="2" fillId="2" borderId="0" xfId="1" applyFont="1" applyFill="1" applyBorder="1" applyAlignment="1">
      <alignment horizontal="centerContinuous"/>
    </xf>
    <xf numFmtId="0" fontId="2" fillId="2" borderId="5" xfId="1" applyFont="1" applyFill="1" applyBorder="1" applyAlignment="1">
      <alignment horizontal="centerContinuous"/>
    </xf>
    <xf numFmtId="0" fontId="2" fillId="0" borderId="0" xfId="1" applyFont="1" applyBorder="1"/>
    <xf numFmtId="0" fontId="3" fillId="0" borderId="0" xfId="1" applyBorder="1"/>
    <xf numFmtId="0" fontId="2" fillId="2" borderId="4" xfId="1" applyFont="1" applyFill="1" applyBorder="1" applyAlignment="1">
      <alignment horizontal="centerContinuous"/>
    </xf>
    <xf numFmtId="0" fontId="3" fillId="0" borderId="4" xfId="1" applyBorder="1"/>
    <xf numFmtId="0" fontId="2" fillId="2" borderId="0" xfId="1" applyFont="1" applyFill="1" applyBorder="1" applyAlignment="1"/>
    <xf numFmtId="0" fontId="2" fillId="2" borderId="0" xfId="1" applyFont="1" applyFill="1"/>
    <xf numFmtId="0" fontId="6" fillId="2" borderId="4" xfId="0" applyFont="1" applyFill="1" applyBorder="1"/>
    <xf numFmtId="0" fontId="6" fillId="2" borderId="0" xfId="0" applyFont="1" applyFill="1" applyBorder="1"/>
    <xf numFmtId="0" fontId="7" fillId="0" borderId="0" xfId="0" applyFont="1" applyBorder="1"/>
    <xf numFmtId="0" fontId="6" fillId="2" borderId="18" xfId="0" applyFont="1" applyFill="1" applyBorder="1"/>
    <xf numFmtId="0" fontId="7" fillId="0" borderId="18" xfId="0" applyFont="1" applyBorder="1"/>
    <xf numFmtId="0" fontId="6" fillId="2" borderId="5" xfId="0" applyFont="1" applyFill="1" applyBorder="1"/>
    <xf numFmtId="0" fontId="6" fillId="0" borderId="0" xfId="0" applyFont="1"/>
    <xf numFmtId="0" fontId="7" fillId="0" borderId="0" xfId="0" applyFont="1"/>
    <xf numFmtId="0" fontId="6" fillId="2" borderId="13" xfId="0" applyFont="1" applyFill="1" applyBorder="1"/>
    <xf numFmtId="0" fontId="8" fillId="0" borderId="0" xfId="0" applyFont="1" applyAlignment="1">
      <alignment horizontal="left" vertical="top" wrapText="1"/>
    </xf>
    <xf numFmtId="0" fontId="9" fillId="0" borderId="0" xfId="0" applyFont="1" applyAlignment="1">
      <alignment horizontal="center" vertical="top" wrapText="1"/>
    </xf>
    <xf numFmtId="0" fontId="12" fillId="3" borderId="0" xfId="0" applyFont="1" applyFill="1" applyAlignment="1">
      <alignment horizontal="center" vertical="top" wrapText="1"/>
    </xf>
    <xf numFmtId="3" fontId="13" fillId="0" borderId="0" xfId="0" applyNumberFormat="1" applyFont="1" applyAlignment="1">
      <alignment horizontal="right" vertical="top" wrapText="1"/>
    </xf>
    <xf numFmtId="0" fontId="14" fillId="0" borderId="0" xfId="0" applyFont="1" applyAlignment="1">
      <alignment horizontal="center" vertical="top" wrapText="1"/>
    </xf>
    <xf numFmtId="0" fontId="15" fillId="0" borderId="0" xfId="0" applyFont="1" applyAlignment="1">
      <alignment horizontal="left" vertical="top" wrapText="1"/>
    </xf>
    <xf numFmtId="3" fontId="16" fillId="0" borderId="0" xfId="0" applyNumberFormat="1" applyFont="1" applyAlignment="1">
      <alignment horizontal="right" vertical="top" wrapText="1"/>
    </xf>
    <xf numFmtId="0" fontId="17" fillId="0" borderId="0" xfId="0" applyFont="1" applyAlignment="1">
      <alignment horizontal="center" vertical="top" wrapText="1"/>
    </xf>
    <xf numFmtId="0" fontId="18" fillId="0" borderId="0" xfId="0" applyFont="1" applyAlignment="1">
      <alignment horizontal="left" vertical="top" wrapText="1"/>
    </xf>
    <xf numFmtId="0" fontId="19" fillId="3" borderId="0" xfId="0" applyFont="1" applyFill="1" applyAlignment="1">
      <alignment horizontal="center" vertical="top" wrapText="1"/>
    </xf>
    <xf numFmtId="0" fontId="20" fillId="0" borderId="18" xfId="0" applyFont="1" applyBorder="1" applyAlignment="1">
      <alignment horizontal="left" vertical="center" wrapText="1"/>
    </xf>
    <xf numFmtId="3" fontId="20" fillId="0" borderId="18" xfId="0" applyNumberFormat="1" applyFont="1" applyBorder="1" applyAlignment="1">
      <alignment horizontal="right" vertical="center" wrapText="1"/>
    </xf>
    <xf numFmtId="3" fontId="20" fillId="0" borderId="18" xfId="0" applyNumberFormat="1" applyFont="1" applyBorder="1" applyAlignment="1">
      <alignment vertical="center"/>
    </xf>
    <xf numFmtId="0" fontId="21" fillId="0" borderId="18" xfId="0" applyFont="1" applyBorder="1" applyAlignment="1">
      <alignment horizontal="left" vertical="center" wrapText="1"/>
    </xf>
    <xf numFmtId="3" fontId="21" fillId="0" borderId="18" xfId="0" applyNumberFormat="1" applyFont="1" applyBorder="1" applyAlignment="1">
      <alignment horizontal="right" vertical="center" wrapText="1"/>
    </xf>
    <xf numFmtId="3" fontId="20" fillId="0" borderId="18" xfId="0" applyNumberFormat="1" applyFont="1" applyBorder="1" applyAlignment="1">
      <alignment vertical="center" wrapText="1"/>
    </xf>
    <xf numFmtId="3" fontId="21" fillId="0" borderId="18" xfId="0" applyNumberFormat="1" applyFont="1" applyBorder="1" applyAlignment="1">
      <alignment vertical="center" wrapText="1"/>
    </xf>
    <xf numFmtId="0" fontId="20" fillId="0" borderId="0" xfId="0" applyFont="1"/>
    <xf numFmtId="3" fontId="21" fillId="0" borderId="18" xfId="0" applyNumberFormat="1" applyFont="1" applyBorder="1" applyAlignment="1">
      <alignment vertical="center"/>
    </xf>
    <xf numFmtId="3" fontId="20" fillId="0" borderId="18" xfId="0" applyNumberFormat="1" applyFont="1" applyBorder="1" applyAlignment="1">
      <alignment horizontal="right" vertical="center"/>
    </xf>
    <xf numFmtId="3" fontId="0" fillId="0" borderId="0" xfId="0" applyNumberFormat="1"/>
    <xf numFmtId="0" fontId="0" fillId="0" borderId="0" xfId="0" applyBorder="1"/>
    <xf numFmtId="0" fontId="0" fillId="0" borderId="12" xfId="0" applyBorder="1"/>
    <xf numFmtId="0" fontId="0" fillId="0" borderId="0" xfId="0" applyFont="1"/>
    <xf numFmtId="0" fontId="22" fillId="0" borderId="7" xfId="0" applyFont="1" applyBorder="1"/>
    <xf numFmtId="0" fontId="0" fillId="0" borderId="7" xfId="0" applyBorder="1"/>
    <xf numFmtId="0" fontId="22" fillId="0" borderId="19" xfId="0" applyFont="1" applyBorder="1"/>
    <xf numFmtId="0" fontId="0" fillId="0" borderId="0" xfId="0" applyFont="1" applyBorder="1"/>
    <xf numFmtId="0" fontId="21" fillId="0" borderId="18" xfId="0" applyFont="1" applyFill="1" applyBorder="1" applyAlignment="1">
      <alignment horizontal="left" vertical="center" wrapText="1"/>
    </xf>
    <xf numFmtId="3" fontId="21" fillId="0" borderId="18" xfId="0" applyNumberFormat="1" applyFont="1" applyBorder="1"/>
    <xf numFmtId="0" fontId="9" fillId="0" borderId="20" xfId="0" applyFont="1" applyBorder="1" applyAlignment="1">
      <alignment horizontal="center" vertical="top" wrapText="1"/>
    </xf>
    <xf numFmtId="0" fontId="9" fillId="0" borderId="9" xfId="0" applyFont="1" applyBorder="1" applyAlignment="1">
      <alignment horizontal="center" vertical="top" wrapText="1"/>
    </xf>
    <xf numFmtId="0" fontId="14" fillId="0" borderId="21" xfId="0" applyFont="1" applyBorder="1" applyAlignment="1">
      <alignment horizontal="center" vertical="top" wrapText="1"/>
    </xf>
    <xf numFmtId="0" fontId="9" fillId="0" borderId="14" xfId="0" applyFont="1" applyBorder="1" applyAlignment="1">
      <alignment horizontal="center" vertical="top" wrapText="1"/>
    </xf>
    <xf numFmtId="0" fontId="2" fillId="0" borderId="20" xfId="0" applyFont="1" applyBorder="1" applyAlignment="1">
      <alignment horizontal="center" vertical="top" wrapText="1"/>
    </xf>
    <xf numFmtId="0" fontId="2" fillId="0" borderId="14" xfId="0" applyFont="1" applyBorder="1" applyAlignment="1">
      <alignment horizontal="center" vertical="top" wrapText="1"/>
    </xf>
    <xf numFmtId="0" fontId="14" fillId="0" borderId="22" xfId="0" applyFont="1" applyBorder="1" applyAlignment="1">
      <alignment horizontal="center" vertical="top" wrapText="1"/>
    </xf>
    <xf numFmtId="0" fontId="14" fillId="0" borderId="23" xfId="0" applyFont="1" applyBorder="1" applyAlignment="1">
      <alignment horizontal="center" vertical="top" wrapText="1"/>
    </xf>
    <xf numFmtId="0" fontId="22" fillId="0" borderId="0" xfId="0" applyFont="1" applyBorder="1"/>
    <xf numFmtId="0" fontId="20" fillId="0" borderId="18" xfId="0" applyFont="1" applyBorder="1" applyAlignment="1">
      <alignment horizontal="left" vertical="top" wrapText="1"/>
    </xf>
    <xf numFmtId="0" fontId="20" fillId="0" borderId="0" xfId="0" applyFont="1" applyBorder="1" applyAlignment="1">
      <alignment horizontal="right" vertical="center" wrapText="1"/>
    </xf>
    <xf numFmtId="0" fontId="19" fillId="4" borderId="18" xfId="0" applyFont="1" applyFill="1" applyBorder="1" applyAlignment="1">
      <alignment horizontal="center" vertical="top" wrapText="1"/>
    </xf>
    <xf numFmtId="0" fontId="9" fillId="0" borderId="0" xfId="0" applyFont="1" applyAlignment="1">
      <alignment horizontal="center" vertical="top" wrapText="1"/>
    </xf>
    <xf numFmtId="0" fontId="2" fillId="2" borderId="0" xfId="1" applyFont="1" applyFill="1" applyBorder="1" applyAlignment="1">
      <alignment horizontal="center"/>
    </xf>
    <xf numFmtId="0" fontId="2" fillId="2" borderId="5" xfId="1" applyFont="1" applyFill="1" applyBorder="1" applyAlignment="1">
      <alignment horizontal="center"/>
    </xf>
    <xf numFmtId="0" fontId="11" fillId="0" borderId="24" xfId="0" applyFont="1" applyBorder="1" applyAlignment="1">
      <alignment horizontal="center" vertical="top" wrapText="1"/>
    </xf>
    <xf numFmtId="0" fontId="2" fillId="2" borderId="19" xfId="1" applyFont="1" applyFill="1" applyBorder="1" applyAlignment="1">
      <alignment horizontal="center"/>
    </xf>
    <xf numFmtId="0" fontId="2" fillId="2" borderId="25" xfId="1" applyFont="1" applyFill="1" applyBorder="1" applyAlignment="1">
      <alignment horizontal="center"/>
    </xf>
    <xf numFmtId="0" fontId="10" fillId="0" borderId="0" xfId="0" applyFont="1" applyAlignment="1">
      <alignment horizontal="center" vertical="center" wrapText="1"/>
    </xf>
    <xf numFmtId="0" fontId="1" fillId="2" borderId="0" xfId="1" applyFont="1" applyFill="1" applyBorder="1" applyAlignment="1">
      <alignment horizontal="center" vertical="center"/>
    </xf>
    <xf numFmtId="0" fontId="1" fillId="2" borderId="5" xfId="1" applyFont="1" applyFill="1" applyBorder="1" applyAlignment="1">
      <alignment horizontal="center" vertical="center"/>
    </xf>
    <xf numFmtId="0" fontId="8" fillId="0" borderId="0" xfId="0" applyFont="1" applyAlignment="1">
      <alignment horizontal="left" vertical="top" wrapText="1"/>
    </xf>
    <xf numFmtId="0" fontId="2" fillId="2" borderId="0" xfId="1" applyFont="1" applyFill="1" applyBorder="1" applyAlignment="1">
      <alignment horizontal="left" vertical="top" wrapText="1"/>
    </xf>
    <xf numFmtId="0" fontId="5" fillId="2" borderId="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4" xfId="1" applyFont="1" applyFill="1" applyBorder="1" applyAlignment="1">
      <alignment horizontal="center" vertical="center"/>
    </xf>
    <xf numFmtId="0" fontId="2" fillId="2" borderId="0" xfId="1" applyFont="1" applyFill="1" applyBorder="1" applyAlignment="1">
      <alignment horizontal="center" vertical="top"/>
    </xf>
    <xf numFmtId="0" fontId="2" fillId="2" borderId="0" xfId="1" applyFont="1" applyFill="1" applyBorder="1" applyAlignment="1">
      <alignment horizontal="center" vertical="center"/>
    </xf>
    <xf numFmtId="0" fontId="2" fillId="2" borderId="0" xfId="1" applyFont="1" applyFill="1" applyBorder="1" applyAlignment="1">
      <alignment horizontal="left" vertical="center"/>
    </xf>
    <xf numFmtId="0" fontId="12" fillId="3" borderId="0" xfId="0" applyFont="1" applyFill="1" applyAlignment="1">
      <alignment horizontal="center" vertical="top" wrapText="1"/>
    </xf>
    <xf numFmtId="0" fontId="0" fillId="0" borderId="0" xfId="0"/>
    <xf numFmtId="0" fontId="20" fillId="0" borderId="0" xfId="0" applyFont="1" applyAlignment="1">
      <alignment horizontal="center"/>
    </xf>
    <xf numFmtId="0" fontId="20" fillId="0" borderId="13" xfId="0" applyFont="1" applyBorder="1" applyAlignment="1">
      <alignment horizontal="center"/>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21" fillId="4" borderId="18" xfId="0" applyFont="1" applyFill="1" applyBorder="1" applyAlignment="1">
      <alignment horizontal="center"/>
    </xf>
    <xf numFmtId="0" fontId="19" fillId="0" borderId="0" xfId="0" applyFont="1" applyFill="1" applyAlignment="1">
      <alignment horizontal="center" vertical="top" wrapText="1"/>
    </xf>
  </cellXfs>
  <cellStyles count="2">
    <cellStyle name="Normál" xfId="0" builtinId="0"/>
    <cellStyle name="Normá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C0C0C0"/>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0"/>
  <sheetViews>
    <sheetView showGridLines="0" zoomScaleNormal="100" workbookViewId="0">
      <selection activeCell="A60" sqref="A60:AF60"/>
    </sheetView>
  </sheetViews>
  <sheetFormatPr defaultColWidth="3.28515625" defaultRowHeight="12.75" x14ac:dyDescent="0.2"/>
  <cols>
    <col min="1" max="1" width="3.85546875" style="5" customWidth="1"/>
    <col min="2" max="2" width="4.28515625" style="5" customWidth="1"/>
    <col min="3" max="32" width="3.28515625" style="5" customWidth="1"/>
    <col min="33" max="33" width="4.5703125" style="5" customWidth="1"/>
    <col min="34" max="16384" width="3.28515625" style="5"/>
  </cols>
  <sheetData>
    <row r="1" spans="1:48" ht="21.75" customHeight="1" thickBo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c r="AG1" s="4"/>
      <c r="AH1" s="4"/>
      <c r="AI1" s="4"/>
      <c r="AJ1" s="4"/>
      <c r="AK1" s="4"/>
      <c r="AL1" s="4"/>
      <c r="AM1" s="4"/>
      <c r="AN1" s="4"/>
      <c r="AO1" s="4"/>
      <c r="AP1" s="4"/>
      <c r="AQ1" s="4"/>
      <c r="AR1" s="4"/>
      <c r="AS1" s="4"/>
      <c r="AT1" s="4"/>
      <c r="AU1" s="4"/>
      <c r="AV1" s="4"/>
    </row>
    <row r="2" spans="1:48" x14ac:dyDescent="0.2">
      <c r="A2" s="6"/>
      <c r="B2" s="1" t="s">
        <v>33</v>
      </c>
      <c r="C2" s="2"/>
      <c r="D2" s="2"/>
      <c r="E2" s="2"/>
      <c r="F2" s="2"/>
      <c r="G2" s="2"/>
      <c r="H2" s="2"/>
      <c r="I2" s="2"/>
      <c r="J2" s="2"/>
      <c r="K2" s="2"/>
      <c r="L2" s="2"/>
      <c r="M2" s="3"/>
      <c r="N2" s="7"/>
      <c r="O2" s="7"/>
      <c r="P2" s="7"/>
      <c r="Q2" s="7"/>
      <c r="R2" s="7"/>
      <c r="S2" s="7"/>
      <c r="T2" s="1" t="s">
        <v>1</v>
      </c>
      <c r="U2" s="2"/>
      <c r="V2" s="2"/>
      <c r="W2" s="2"/>
      <c r="X2" s="2"/>
      <c r="Y2" s="2"/>
      <c r="Z2" s="2"/>
      <c r="AA2" s="2"/>
      <c r="AB2" s="2"/>
      <c r="AC2" s="2"/>
      <c r="AD2" s="2"/>
      <c r="AE2" s="3"/>
      <c r="AF2" s="8"/>
      <c r="AG2" s="4"/>
      <c r="AH2" s="4"/>
      <c r="AI2" s="4"/>
      <c r="AJ2" s="4"/>
      <c r="AK2" s="4"/>
      <c r="AL2" s="4"/>
      <c r="AM2" s="4"/>
      <c r="AN2" s="4"/>
      <c r="AO2" s="4"/>
      <c r="AP2" s="4"/>
      <c r="AQ2" s="4"/>
      <c r="AR2" s="4"/>
      <c r="AS2" s="4"/>
      <c r="AT2" s="4"/>
      <c r="AU2" s="4"/>
      <c r="AV2" s="4"/>
    </row>
    <row r="3" spans="1:48" x14ac:dyDescent="0.2">
      <c r="A3" s="6"/>
      <c r="B3" s="6"/>
      <c r="C3" s="7"/>
      <c r="D3" s="7"/>
      <c r="E3" s="7"/>
      <c r="F3" s="7"/>
      <c r="G3" s="7"/>
      <c r="H3" s="7"/>
      <c r="I3" s="7"/>
      <c r="J3" s="7"/>
      <c r="K3" s="7"/>
      <c r="L3" s="7"/>
      <c r="M3" s="8"/>
      <c r="N3" s="7"/>
      <c r="O3" s="7"/>
      <c r="P3" s="7"/>
      <c r="Q3" s="7"/>
      <c r="R3" s="7"/>
      <c r="S3" s="7"/>
      <c r="T3" s="6"/>
      <c r="U3" s="7"/>
      <c r="V3" s="7"/>
      <c r="W3" s="7"/>
      <c r="X3" s="7"/>
      <c r="Y3" s="7"/>
      <c r="Z3" s="7"/>
      <c r="AA3" s="7"/>
      <c r="AB3" s="7"/>
      <c r="AC3" s="7"/>
      <c r="AD3" s="7"/>
      <c r="AE3" s="8"/>
      <c r="AF3" s="8"/>
      <c r="AG3" s="4"/>
      <c r="AH3" s="4"/>
      <c r="AI3" s="4"/>
      <c r="AJ3" s="4"/>
      <c r="AK3" s="4"/>
      <c r="AL3" s="4"/>
      <c r="AM3" s="4"/>
      <c r="AN3" s="4"/>
      <c r="AO3" s="4"/>
      <c r="AP3" s="4"/>
      <c r="AQ3" s="4"/>
      <c r="AR3" s="4"/>
      <c r="AS3" s="4"/>
      <c r="AT3" s="4"/>
      <c r="AU3" s="4"/>
      <c r="AV3" s="4"/>
    </row>
    <row r="4" spans="1:48" x14ac:dyDescent="0.2">
      <c r="A4" s="6"/>
      <c r="B4" s="6" t="s">
        <v>2</v>
      </c>
      <c r="C4" s="7"/>
      <c r="D4" s="7"/>
      <c r="E4" s="7"/>
      <c r="F4" s="7"/>
      <c r="G4" s="7"/>
      <c r="H4" s="7"/>
      <c r="I4" s="7"/>
      <c r="J4" s="7"/>
      <c r="K4" s="7"/>
      <c r="L4" s="7"/>
      <c r="M4" s="8"/>
      <c r="N4" s="7"/>
      <c r="O4" s="7"/>
      <c r="P4" s="7"/>
      <c r="Q4" s="7"/>
      <c r="R4" s="7"/>
      <c r="S4" s="7"/>
      <c r="T4" s="6" t="s">
        <v>2</v>
      </c>
      <c r="U4" s="7"/>
      <c r="V4" s="7"/>
      <c r="W4" s="7"/>
      <c r="X4" s="7"/>
      <c r="Y4" s="7"/>
      <c r="Z4" s="7"/>
      <c r="AA4" s="7"/>
      <c r="AB4" s="7"/>
      <c r="AC4" s="7"/>
      <c r="AD4" s="7"/>
      <c r="AE4" s="8"/>
      <c r="AF4" s="8"/>
      <c r="AG4" s="4"/>
      <c r="AH4" s="4"/>
      <c r="AI4" s="4"/>
      <c r="AJ4" s="4"/>
      <c r="AK4" s="4"/>
      <c r="AL4" s="4"/>
      <c r="AM4" s="4"/>
      <c r="AN4" s="4"/>
      <c r="AO4" s="4"/>
      <c r="AP4" s="4"/>
      <c r="AQ4" s="4"/>
      <c r="AR4" s="4"/>
      <c r="AS4" s="4"/>
      <c r="AT4" s="4"/>
      <c r="AU4" s="4"/>
      <c r="AV4" s="4"/>
    </row>
    <row r="5" spans="1:48" x14ac:dyDescent="0.2">
      <c r="A5" s="6"/>
      <c r="B5" s="6" t="s">
        <v>2</v>
      </c>
      <c r="C5" s="7"/>
      <c r="D5" s="7"/>
      <c r="E5" s="7"/>
      <c r="F5" s="7"/>
      <c r="G5" s="7"/>
      <c r="H5" s="7"/>
      <c r="I5" s="7"/>
      <c r="J5" s="7"/>
      <c r="K5" s="7"/>
      <c r="L5" s="7"/>
      <c r="M5" s="8"/>
      <c r="N5" s="7"/>
      <c r="O5" s="7"/>
      <c r="P5" s="7"/>
      <c r="Q5" s="7"/>
      <c r="R5" s="7"/>
      <c r="S5" s="7"/>
      <c r="T5" s="6" t="s">
        <v>2</v>
      </c>
      <c r="U5" s="7"/>
      <c r="V5" s="7"/>
      <c r="W5" s="7"/>
      <c r="X5" s="7"/>
      <c r="Y5" s="7"/>
      <c r="Z5" s="7"/>
      <c r="AA5" s="7"/>
      <c r="AB5" s="7"/>
      <c r="AC5" s="7"/>
      <c r="AD5" s="7"/>
      <c r="AE5" s="8"/>
      <c r="AF5" s="8"/>
      <c r="AG5" s="4"/>
      <c r="AH5" s="4"/>
      <c r="AI5" s="4"/>
      <c r="AJ5" s="4"/>
      <c r="AK5" s="4"/>
      <c r="AL5" s="4"/>
      <c r="AM5" s="4"/>
      <c r="AN5" s="4"/>
      <c r="AO5" s="4"/>
      <c r="AP5" s="4"/>
      <c r="AQ5" s="4"/>
      <c r="AR5" s="4"/>
      <c r="AS5" s="4"/>
      <c r="AT5" s="4"/>
      <c r="AU5" s="4"/>
      <c r="AV5" s="4"/>
    </row>
    <row r="6" spans="1:48" x14ac:dyDescent="0.2">
      <c r="A6" s="6"/>
      <c r="B6" s="6" t="s">
        <v>2</v>
      </c>
      <c r="C6" s="7"/>
      <c r="D6" s="7"/>
      <c r="E6" s="7"/>
      <c r="F6" s="7"/>
      <c r="G6" s="7"/>
      <c r="H6" s="7"/>
      <c r="I6" s="7"/>
      <c r="J6" s="7"/>
      <c r="K6" s="7"/>
      <c r="L6" s="7"/>
      <c r="M6" s="8"/>
      <c r="N6" s="7"/>
      <c r="O6" s="7"/>
      <c r="P6" s="7"/>
      <c r="Q6" s="7"/>
      <c r="R6" s="7"/>
      <c r="S6" s="7"/>
      <c r="T6" s="6" t="s">
        <v>2</v>
      </c>
      <c r="U6" s="7"/>
      <c r="V6" s="7"/>
      <c r="W6" s="7"/>
      <c r="X6" s="7"/>
      <c r="Y6" s="7"/>
      <c r="Z6" s="7"/>
      <c r="AA6" s="7"/>
      <c r="AB6" s="7"/>
      <c r="AC6" s="7"/>
      <c r="AD6" s="7"/>
      <c r="AE6" s="8"/>
      <c r="AF6" s="8"/>
      <c r="AG6" s="4"/>
      <c r="AH6" s="4"/>
      <c r="AI6" s="4"/>
      <c r="AJ6" s="4"/>
      <c r="AK6" s="4"/>
      <c r="AL6" s="4"/>
      <c r="AM6" s="4"/>
      <c r="AN6" s="4"/>
      <c r="AO6" s="4"/>
      <c r="AP6" s="4"/>
      <c r="AQ6" s="4"/>
      <c r="AR6" s="4"/>
      <c r="AS6" s="4"/>
      <c r="AT6" s="4"/>
      <c r="AU6" s="4"/>
      <c r="AV6" s="4"/>
    </row>
    <row r="7" spans="1:48" ht="13.5" thickBot="1" x14ac:dyDescent="0.25">
      <c r="A7" s="6"/>
      <c r="B7" s="9"/>
      <c r="C7" s="10"/>
      <c r="D7" s="10"/>
      <c r="E7" s="10"/>
      <c r="F7" s="10"/>
      <c r="G7" s="10"/>
      <c r="H7" s="10"/>
      <c r="I7" s="10"/>
      <c r="J7" s="10"/>
      <c r="K7" s="10"/>
      <c r="L7" s="10"/>
      <c r="M7" s="11"/>
      <c r="N7" s="7"/>
      <c r="O7" s="7"/>
      <c r="P7" s="7"/>
      <c r="Q7" s="7"/>
      <c r="R7" s="7"/>
      <c r="S7" s="7"/>
      <c r="T7" s="9"/>
      <c r="U7" s="10"/>
      <c r="V7" s="10"/>
      <c r="W7" s="10"/>
      <c r="X7" s="10"/>
      <c r="Y7" s="10"/>
      <c r="Z7" s="10"/>
      <c r="AA7" s="10"/>
      <c r="AB7" s="10"/>
      <c r="AC7" s="10"/>
      <c r="AD7" s="10"/>
      <c r="AE7" s="11"/>
      <c r="AF7" s="8"/>
      <c r="AG7" s="4"/>
      <c r="AH7" s="4"/>
      <c r="AI7" s="4"/>
      <c r="AJ7" s="4"/>
      <c r="AK7" s="4"/>
      <c r="AL7" s="4"/>
      <c r="AM7" s="4"/>
      <c r="AN7" s="4"/>
      <c r="AO7" s="4"/>
      <c r="AP7" s="4"/>
      <c r="AQ7" s="4"/>
      <c r="AR7" s="4"/>
      <c r="AS7" s="4"/>
      <c r="AT7" s="4"/>
      <c r="AU7" s="4"/>
      <c r="AV7" s="4"/>
    </row>
    <row r="8" spans="1:48" ht="21" customHeight="1" thickBot="1" x14ac:dyDescent="0.2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8"/>
      <c r="AG8" s="4"/>
      <c r="AH8" s="4"/>
      <c r="AI8" s="4"/>
      <c r="AJ8" s="4"/>
      <c r="AK8" s="4"/>
      <c r="AL8" s="4"/>
      <c r="AM8" s="4"/>
      <c r="AN8" s="4"/>
      <c r="AO8" s="4"/>
      <c r="AP8" s="4"/>
      <c r="AQ8" s="4"/>
      <c r="AR8" s="4"/>
      <c r="AS8" s="4"/>
      <c r="AT8" s="4"/>
      <c r="AU8" s="4"/>
      <c r="AV8" s="4"/>
    </row>
    <row r="9" spans="1:48" x14ac:dyDescent="0.2">
      <c r="A9" s="6"/>
      <c r="B9" s="1"/>
      <c r="C9" s="12" t="s">
        <v>3</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3"/>
      <c r="AF9" s="8"/>
      <c r="AG9" s="4"/>
      <c r="AH9" s="4"/>
      <c r="AI9" s="4"/>
      <c r="AJ9" s="4"/>
      <c r="AK9" s="4"/>
      <c r="AL9" s="4"/>
      <c r="AM9" s="4"/>
      <c r="AN9" s="4"/>
      <c r="AO9" s="4"/>
      <c r="AP9" s="4"/>
      <c r="AQ9" s="4"/>
      <c r="AR9" s="4"/>
      <c r="AS9" s="4"/>
      <c r="AT9" s="4"/>
      <c r="AU9" s="4"/>
      <c r="AV9" s="4"/>
    </row>
    <row r="10" spans="1:48" ht="13.5" thickBot="1" x14ac:dyDescent="0.25">
      <c r="A10" s="6"/>
      <c r="B10" s="6"/>
      <c r="C10" s="13"/>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5"/>
      <c r="AE10" s="8"/>
      <c r="AF10" s="8"/>
      <c r="AG10" s="4"/>
      <c r="AH10" s="4"/>
      <c r="AI10" s="4"/>
      <c r="AJ10" s="4"/>
      <c r="AK10" s="4"/>
      <c r="AL10" s="4"/>
      <c r="AM10" s="4"/>
      <c r="AN10" s="4"/>
      <c r="AO10" s="4"/>
      <c r="AP10" s="4"/>
      <c r="AQ10" s="4"/>
      <c r="AR10" s="4"/>
      <c r="AS10" s="4"/>
      <c r="AT10" s="4"/>
      <c r="AU10" s="4"/>
      <c r="AV10" s="4"/>
    </row>
    <row r="11" spans="1:48" ht="13.5" thickBot="1" x14ac:dyDescent="0.25">
      <c r="A11" s="6"/>
      <c r="B11" s="6"/>
      <c r="C11" s="16"/>
      <c r="D11" s="92" t="s">
        <v>34</v>
      </c>
      <c r="E11" s="93"/>
      <c r="F11" s="93"/>
      <c r="G11" s="93"/>
      <c r="H11" s="93"/>
      <c r="I11" s="94"/>
      <c r="J11" s="7"/>
      <c r="K11" s="92" t="s">
        <v>35</v>
      </c>
      <c r="L11" s="93"/>
      <c r="M11" s="93"/>
      <c r="N11" s="94"/>
      <c r="O11" s="7"/>
      <c r="P11" s="92" t="s">
        <v>36</v>
      </c>
      <c r="Q11" s="94"/>
      <c r="R11" s="7"/>
      <c r="S11" s="92" t="s">
        <v>37</v>
      </c>
      <c r="T11" s="93"/>
      <c r="U11" s="93"/>
      <c r="V11" s="94"/>
      <c r="W11" s="7"/>
      <c r="X11" s="92" t="s">
        <v>38</v>
      </c>
      <c r="Y11" s="93"/>
      <c r="Z11" s="93"/>
      <c r="AA11" s="93"/>
      <c r="AB11" s="93"/>
      <c r="AC11" s="94"/>
      <c r="AD11" s="17"/>
      <c r="AE11" s="8"/>
      <c r="AF11" s="8"/>
      <c r="AG11" s="4"/>
      <c r="AH11" s="4"/>
      <c r="AI11" s="4"/>
      <c r="AJ11" s="4"/>
      <c r="AK11" s="4"/>
      <c r="AL11" s="4"/>
      <c r="AM11" s="4"/>
      <c r="AN11" s="4"/>
      <c r="AO11" s="4"/>
      <c r="AP11" s="4"/>
      <c r="AQ11" s="4"/>
      <c r="AR11" s="4"/>
      <c r="AS11" s="4"/>
      <c r="AT11" s="4"/>
      <c r="AU11" s="4"/>
      <c r="AV11" s="4"/>
    </row>
    <row r="12" spans="1:48" x14ac:dyDescent="0.2">
      <c r="A12" s="6"/>
      <c r="B12" s="6"/>
      <c r="C12" s="18"/>
      <c r="D12" s="19" t="s">
        <v>0</v>
      </c>
      <c r="E12" s="19"/>
      <c r="F12" s="19"/>
      <c r="G12" s="19"/>
      <c r="H12" s="19"/>
      <c r="I12" s="19"/>
      <c r="J12" s="20"/>
      <c r="K12" s="19" t="s">
        <v>21</v>
      </c>
      <c r="L12" s="19"/>
      <c r="M12" s="19"/>
      <c r="N12" s="19"/>
      <c r="O12" s="20"/>
      <c r="P12" s="21" t="s">
        <v>22</v>
      </c>
      <c r="Q12" s="21"/>
      <c r="R12" s="20"/>
      <c r="S12" s="21" t="s">
        <v>18</v>
      </c>
      <c r="T12" s="21"/>
      <c r="U12" s="21"/>
      <c r="V12" s="21"/>
      <c r="W12" s="20"/>
      <c r="X12" s="19" t="s">
        <v>20</v>
      </c>
      <c r="Y12" s="22"/>
      <c r="Z12" s="19"/>
      <c r="AA12" s="19"/>
      <c r="AB12" s="19"/>
      <c r="AC12" s="19"/>
      <c r="AD12" s="17"/>
      <c r="AE12" s="8"/>
      <c r="AF12" s="8"/>
      <c r="AG12" s="4"/>
      <c r="AH12" s="4"/>
      <c r="AI12" s="4"/>
      <c r="AJ12" s="4"/>
      <c r="AK12" s="4"/>
      <c r="AL12" s="4"/>
      <c r="AM12" s="4"/>
      <c r="AN12" s="4"/>
      <c r="AO12" s="4"/>
      <c r="AP12" s="4"/>
      <c r="AQ12" s="4"/>
      <c r="AR12" s="4"/>
      <c r="AS12" s="4"/>
      <c r="AT12" s="4"/>
      <c r="AU12" s="4"/>
      <c r="AV12" s="4"/>
    </row>
    <row r="13" spans="1:48" x14ac:dyDescent="0.2">
      <c r="A13" s="6"/>
      <c r="B13" s="6"/>
      <c r="C13" s="23"/>
      <c r="D13" s="24" t="s">
        <v>4</v>
      </c>
      <c r="E13" s="24" t="s">
        <v>4</v>
      </c>
      <c r="F13" s="24"/>
      <c r="G13" s="24" t="s">
        <v>4</v>
      </c>
      <c r="H13" s="24"/>
      <c r="I13" s="24" t="s">
        <v>4</v>
      </c>
      <c r="J13" s="25" t="s">
        <v>4</v>
      </c>
      <c r="K13" s="24" t="s">
        <v>4</v>
      </c>
      <c r="L13" s="24" t="s">
        <v>4</v>
      </c>
      <c r="M13" s="24"/>
      <c r="N13" s="24"/>
      <c r="O13" s="25"/>
      <c r="P13" s="26"/>
      <c r="Q13" s="26"/>
      <c r="R13" s="25"/>
      <c r="S13" s="26"/>
      <c r="T13" s="26"/>
      <c r="U13" s="26"/>
      <c r="V13" s="26"/>
      <c r="W13" s="25"/>
      <c r="X13" s="27"/>
      <c r="Y13" s="24"/>
      <c r="Z13" s="24"/>
      <c r="AA13" s="24"/>
      <c r="AB13" s="24"/>
      <c r="AC13" s="24"/>
      <c r="AD13" s="28"/>
      <c r="AE13" s="8"/>
      <c r="AF13" s="8"/>
      <c r="AG13" s="4"/>
      <c r="AH13" s="4"/>
      <c r="AI13" s="4"/>
      <c r="AJ13" s="4"/>
      <c r="AK13" s="4"/>
      <c r="AL13" s="4"/>
      <c r="AM13" s="4"/>
      <c r="AN13" s="4"/>
      <c r="AO13" s="4"/>
      <c r="AP13" s="4"/>
      <c r="AQ13" s="4"/>
      <c r="AR13" s="4"/>
      <c r="AS13" s="4"/>
      <c r="AT13" s="4"/>
      <c r="AU13" s="4"/>
      <c r="AV13" s="4"/>
    </row>
    <row r="14" spans="1:48" ht="19.5" customHeight="1" x14ac:dyDescent="0.2">
      <c r="A14" s="6"/>
      <c r="B14" s="6"/>
      <c r="C14" s="7" t="s">
        <v>5</v>
      </c>
      <c r="D14" s="19"/>
      <c r="E14" s="19"/>
      <c r="F14" s="19"/>
      <c r="G14" s="19"/>
      <c r="H14" s="19"/>
      <c r="I14" s="19"/>
      <c r="J14" s="20"/>
      <c r="K14" s="19"/>
      <c r="L14" s="19"/>
      <c r="M14" s="19"/>
      <c r="N14" s="19"/>
      <c r="O14" s="20"/>
      <c r="P14" s="21"/>
      <c r="Q14" s="21"/>
      <c r="R14" s="20"/>
      <c r="S14" s="21"/>
      <c r="T14" s="21"/>
      <c r="U14" s="21"/>
      <c r="V14" s="21"/>
      <c r="W14" s="20"/>
      <c r="X14" s="7"/>
      <c r="Y14" s="19"/>
      <c r="Z14" s="19"/>
      <c r="AA14" s="19"/>
      <c r="AB14" s="19"/>
      <c r="AC14" s="19"/>
      <c r="AD14" s="7"/>
      <c r="AE14" s="8"/>
      <c r="AF14" s="8"/>
      <c r="AG14" s="4"/>
      <c r="AH14" s="4"/>
      <c r="AI14" s="4"/>
      <c r="AJ14" s="4"/>
      <c r="AK14" s="4"/>
      <c r="AL14" s="4"/>
      <c r="AM14" s="4"/>
      <c r="AN14" s="4"/>
      <c r="AO14" s="4"/>
      <c r="AP14" s="4"/>
      <c r="AQ14" s="4"/>
      <c r="AR14" s="4"/>
      <c r="AS14" s="4"/>
      <c r="AT14" s="4"/>
      <c r="AU14" s="4"/>
      <c r="AV14" s="4"/>
    </row>
    <row r="15" spans="1:48" x14ac:dyDescent="0.2">
      <c r="A15" s="6"/>
      <c r="B15" s="6"/>
      <c r="C15" s="98" t="s">
        <v>27</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8"/>
      <c r="AF15" s="8"/>
      <c r="AG15" s="4"/>
      <c r="AH15" s="4"/>
      <c r="AI15" s="4"/>
      <c r="AJ15" s="4"/>
      <c r="AK15" s="4"/>
      <c r="AL15" s="4"/>
      <c r="AM15" s="4"/>
      <c r="AN15" s="4"/>
      <c r="AO15" s="4"/>
      <c r="AP15" s="4"/>
      <c r="AQ15" s="4"/>
      <c r="AR15" s="4"/>
      <c r="AS15" s="4"/>
      <c r="AT15" s="4"/>
      <c r="AU15" s="4"/>
      <c r="AV15" s="4"/>
    </row>
    <row r="16" spans="1:48" x14ac:dyDescent="0.2">
      <c r="A16" s="6"/>
      <c r="B16" s="6"/>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8"/>
      <c r="AF16" s="29"/>
      <c r="AG16" s="4"/>
      <c r="AH16" s="4"/>
      <c r="AI16" s="4"/>
      <c r="AJ16" s="4"/>
      <c r="AK16" s="4"/>
      <c r="AL16" s="4"/>
      <c r="AM16" s="4"/>
      <c r="AN16" s="4"/>
      <c r="AO16" s="4"/>
      <c r="AP16" s="4"/>
      <c r="AQ16" s="4"/>
      <c r="AR16" s="4"/>
      <c r="AS16" s="4"/>
      <c r="AT16" s="4"/>
      <c r="AU16" s="4"/>
      <c r="AV16" s="4"/>
    </row>
    <row r="17" spans="1:48" x14ac:dyDescent="0.2">
      <c r="A17" s="6"/>
      <c r="B17" s="6"/>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8"/>
      <c r="AF17" s="29"/>
      <c r="AG17" s="4"/>
      <c r="AH17" s="4"/>
      <c r="AI17" s="4"/>
      <c r="AJ17" s="4"/>
      <c r="AK17" s="4"/>
      <c r="AL17" s="4"/>
      <c r="AM17" s="4"/>
      <c r="AN17" s="4"/>
      <c r="AO17" s="4"/>
      <c r="AP17" s="4"/>
      <c r="AQ17" s="4"/>
      <c r="AR17" s="4"/>
      <c r="AS17" s="4"/>
      <c r="AT17" s="4"/>
      <c r="AU17" s="4"/>
      <c r="AV17" s="4"/>
    </row>
    <row r="18" spans="1:48" ht="13.5" thickBot="1" x14ac:dyDescent="0.25">
      <c r="A18" s="6"/>
      <c r="B18" s="6"/>
      <c r="C18" s="98" t="s">
        <v>28</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8"/>
      <c r="AF18" s="29"/>
      <c r="AG18" s="4"/>
      <c r="AH18" s="4"/>
      <c r="AI18" s="4"/>
      <c r="AJ18" s="4"/>
      <c r="AK18" s="4"/>
      <c r="AL18" s="4"/>
      <c r="AM18" s="4"/>
      <c r="AN18" s="4"/>
      <c r="AO18" s="4"/>
      <c r="AP18" s="4"/>
      <c r="AQ18" s="4"/>
      <c r="AR18" s="4"/>
      <c r="AS18" s="4"/>
      <c r="AT18" s="4"/>
      <c r="AU18" s="4"/>
      <c r="AV18" s="4"/>
    </row>
    <row r="19" spans="1:48" ht="6" customHeight="1" x14ac:dyDescent="0.2">
      <c r="A19" s="1"/>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3"/>
      <c r="AG19" s="4"/>
      <c r="AH19" s="4"/>
      <c r="AI19" s="4"/>
      <c r="AJ19" s="4"/>
      <c r="AK19" s="4"/>
      <c r="AL19" s="4"/>
      <c r="AM19" s="4"/>
      <c r="AN19" s="4"/>
      <c r="AO19" s="4"/>
      <c r="AP19" s="4"/>
      <c r="AQ19" s="4"/>
      <c r="AR19" s="4"/>
      <c r="AS19" s="4"/>
      <c r="AT19" s="4"/>
      <c r="AU19" s="4"/>
      <c r="AV19" s="4"/>
    </row>
    <row r="20" spans="1:48" ht="6" customHeight="1" x14ac:dyDescent="0.2">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8"/>
      <c r="AG20" s="4"/>
      <c r="AH20" s="4"/>
      <c r="AI20" s="4"/>
      <c r="AJ20" s="4"/>
      <c r="AK20" s="4"/>
      <c r="AL20" s="4"/>
      <c r="AM20" s="4"/>
      <c r="AN20" s="4"/>
      <c r="AO20" s="4"/>
      <c r="AP20" s="4"/>
      <c r="AQ20" s="4"/>
      <c r="AR20" s="4"/>
      <c r="AS20" s="4"/>
      <c r="AT20" s="4"/>
      <c r="AU20" s="4"/>
      <c r="AV20" s="4"/>
    </row>
    <row r="21" spans="1:48" ht="6" customHeight="1" x14ac:dyDescent="0.2">
      <c r="A21" s="6"/>
      <c r="B21" s="7"/>
      <c r="C21" s="7"/>
      <c r="D21" s="7"/>
      <c r="E21" s="7"/>
      <c r="F21" s="7"/>
      <c r="G21" s="7"/>
      <c r="H21" s="7"/>
      <c r="I21" s="7"/>
      <c r="J21" s="7"/>
      <c r="K21" s="7"/>
      <c r="L21" s="7" t="s">
        <v>4</v>
      </c>
      <c r="M21" s="7"/>
      <c r="N21" s="7"/>
      <c r="O21" s="7"/>
      <c r="P21" s="7"/>
      <c r="Q21" s="7"/>
      <c r="R21" s="7"/>
      <c r="S21" s="7"/>
      <c r="T21" s="7"/>
      <c r="U21" s="7"/>
      <c r="V21" s="7"/>
      <c r="W21" s="7"/>
      <c r="X21" s="7"/>
      <c r="Y21" s="7"/>
      <c r="Z21" s="7"/>
      <c r="AA21" s="7"/>
      <c r="AB21" s="7"/>
      <c r="AC21" s="7"/>
      <c r="AD21" s="7"/>
      <c r="AE21" s="7"/>
      <c r="AF21" s="8"/>
      <c r="AG21" s="4"/>
      <c r="AH21" s="4"/>
      <c r="AI21" s="4"/>
      <c r="AJ21" s="4"/>
      <c r="AK21" s="4"/>
      <c r="AL21" s="4"/>
      <c r="AM21" s="4"/>
      <c r="AN21" s="4"/>
      <c r="AO21" s="4"/>
      <c r="AP21" s="4"/>
      <c r="AQ21" s="4"/>
      <c r="AR21" s="4"/>
      <c r="AS21" s="4"/>
      <c r="AT21" s="4"/>
      <c r="AU21" s="4"/>
      <c r="AV21" s="4"/>
    </row>
    <row r="22" spans="1:48" ht="6" customHeight="1" x14ac:dyDescent="0.2">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8"/>
      <c r="AG22" s="4"/>
      <c r="AH22" s="4"/>
      <c r="AI22" s="4"/>
      <c r="AJ22" s="4"/>
      <c r="AK22" s="4"/>
      <c r="AL22" s="4"/>
      <c r="AM22" s="4"/>
      <c r="AN22" s="4"/>
      <c r="AO22" s="4"/>
      <c r="AP22" s="4"/>
      <c r="AQ22" s="4"/>
      <c r="AR22" s="4"/>
      <c r="AS22" s="4"/>
      <c r="AT22" s="4"/>
      <c r="AU22" s="4"/>
      <c r="AV22" s="4"/>
    </row>
    <row r="23" spans="1:48" ht="24" customHeight="1" x14ac:dyDescent="0.2">
      <c r="A23" s="95" t="s">
        <v>29</v>
      </c>
      <c r="B23" s="96"/>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7"/>
      <c r="AG23" s="4"/>
      <c r="AH23" s="4"/>
      <c r="AI23" s="4"/>
      <c r="AJ23" s="4"/>
      <c r="AK23" s="4"/>
      <c r="AL23" s="4"/>
      <c r="AM23" s="4"/>
      <c r="AN23" s="4"/>
      <c r="AO23" s="4"/>
      <c r="AP23" s="4"/>
      <c r="AQ23" s="4"/>
      <c r="AR23" s="4"/>
      <c r="AS23" s="4"/>
      <c r="AT23" s="4"/>
      <c r="AU23" s="4"/>
      <c r="AV23" s="4"/>
    </row>
    <row r="24" spans="1:48" ht="12.75" customHeight="1" x14ac:dyDescent="0.2">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8"/>
      <c r="AG24" s="4"/>
      <c r="AH24" s="4"/>
      <c r="AI24" s="4"/>
      <c r="AJ24" s="4"/>
      <c r="AK24" s="4"/>
      <c r="AL24" s="4"/>
      <c r="AM24" s="4"/>
      <c r="AN24" s="4"/>
      <c r="AO24" s="4"/>
      <c r="AP24" s="4"/>
      <c r="AQ24" s="4"/>
      <c r="AR24" s="4"/>
      <c r="AS24" s="4"/>
      <c r="AT24" s="4"/>
      <c r="AU24" s="4"/>
      <c r="AV24" s="4"/>
    </row>
    <row r="25" spans="1:48" ht="12.75" customHeight="1" x14ac:dyDescent="0.2">
      <c r="A25" s="95" t="s">
        <v>30</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G25" s="4"/>
      <c r="AH25" s="4"/>
      <c r="AI25" s="4"/>
      <c r="AJ25" s="4"/>
      <c r="AK25" s="4"/>
      <c r="AL25" s="4"/>
      <c r="AM25" s="4"/>
      <c r="AN25" s="4"/>
      <c r="AO25" s="4"/>
      <c r="AP25" s="4"/>
      <c r="AQ25" s="4"/>
      <c r="AR25" s="4"/>
      <c r="AS25" s="4"/>
      <c r="AT25" s="4"/>
      <c r="AU25" s="4"/>
      <c r="AV25" s="4"/>
    </row>
    <row r="26" spans="1:48" ht="19.5" customHeight="1" x14ac:dyDescent="0.2">
      <c r="A26" s="102"/>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1"/>
      <c r="AG26" s="4"/>
      <c r="AH26" s="4"/>
      <c r="AI26" s="4"/>
      <c r="AJ26" s="4"/>
      <c r="AK26" s="4"/>
      <c r="AL26" s="4"/>
      <c r="AM26" s="4"/>
      <c r="AN26" s="4"/>
      <c r="AO26" s="4"/>
      <c r="AP26" s="4"/>
      <c r="AQ26" s="4"/>
      <c r="AR26" s="4"/>
      <c r="AS26" s="4"/>
      <c r="AT26" s="4"/>
      <c r="AU26" s="4"/>
      <c r="AV26" s="4"/>
    </row>
    <row r="27" spans="1:48" ht="19.5" customHeight="1" x14ac:dyDescent="0.2">
      <c r="A27" s="102"/>
      <c r="B27" s="100"/>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1"/>
      <c r="AG27" s="4"/>
      <c r="AH27" s="4"/>
      <c r="AI27" s="4"/>
      <c r="AJ27" s="4"/>
      <c r="AK27" s="4"/>
      <c r="AL27" s="4"/>
      <c r="AM27" s="4"/>
      <c r="AN27" s="4"/>
      <c r="AO27" s="4"/>
      <c r="AP27" s="4"/>
      <c r="AQ27" s="4"/>
      <c r="AR27" s="4"/>
      <c r="AS27" s="4"/>
      <c r="AT27" s="4"/>
      <c r="AU27" s="4"/>
      <c r="AV27" s="4"/>
    </row>
    <row r="28" spans="1:48" s="33" customFormat="1" ht="19.5" customHeight="1" x14ac:dyDescent="0.2">
      <c r="A28" s="102"/>
      <c r="B28" s="100"/>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1"/>
      <c r="AG28" s="32"/>
      <c r="AH28" s="32"/>
      <c r="AI28" s="32"/>
      <c r="AJ28" s="32"/>
      <c r="AK28" s="32"/>
      <c r="AL28" s="32"/>
      <c r="AM28" s="32"/>
      <c r="AN28" s="32"/>
      <c r="AO28" s="32"/>
      <c r="AP28" s="32"/>
      <c r="AQ28" s="32"/>
      <c r="AR28" s="32"/>
      <c r="AS28" s="32"/>
      <c r="AT28" s="32"/>
      <c r="AU28" s="32"/>
      <c r="AV28" s="32"/>
    </row>
    <row r="29" spans="1:48" s="33" customFormat="1" x14ac:dyDescent="0.2">
      <c r="A29" s="34"/>
      <c r="B29" s="30"/>
      <c r="C29" s="30"/>
      <c r="D29" s="30"/>
      <c r="E29" s="30"/>
      <c r="F29" s="30"/>
      <c r="G29" s="30"/>
      <c r="H29" s="30"/>
      <c r="I29" s="30"/>
      <c r="J29" s="90"/>
      <c r="K29" s="90"/>
      <c r="L29" s="90"/>
      <c r="M29" s="90"/>
      <c r="N29" s="90"/>
      <c r="O29" s="90"/>
      <c r="P29" s="90"/>
      <c r="Q29" s="90"/>
      <c r="R29" s="90"/>
      <c r="S29" s="90"/>
      <c r="T29" s="90"/>
      <c r="U29" s="90"/>
      <c r="V29" s="90"/>
      <c r="W29" s="30"/>
      <c r="X29" s="30"/>
      <c r="Y29" s="30"/>
      <c r="Z29" s="30"/>
      <c r="AA29" s="30"/>
      <c r="AB29" s="30"/>
      <c r="AC29" s="30"/>
      <c r="AD29" s="30"/>
      <c r="AE29" s="30"/>
      <c r="AF29" s="31"/>
      <c r="AG29" s="32"/>
      <c r="AH29" s="32"/>
      <c r="AI29" s="32"/>
      <c r="AJ29" s="32"/>
      <c r="AK29" s="32"/>
      <c r="AL29" s="32"/>
      <c r="AM29" s="32"/>
      <c r="AN29" s="32"/>
      <c r="AO29" s="32"/>
      <c r="AP29" s="32"/>
      <c r="AQ29" s="32"/>
      <c r="AR29" s="32"/>
      <c r="AS29" s="32"/>
      <c r="AT29" s="32"/>
      <c r="AU29" s="32"/>
      <c r="AV29" s="32"/>
    </row>
    <row r="30" spans="1:48" x14ac:dyDescent="0.2">
      <c r="A30" s="6"/>
      <c r="B30" s="7"/>
      <c r="C30" s="7"/>
      <c r="D30" s="7"/>
      <c r="E30" s="7"/>
      <c r="F30" s="7"/>
      <c r="G30" s="7"/>
      <c r="H30" s="7"/>
      <c r="I30" s="7"/>
      <c r="J30" s="7"/>
      <c r="K30" s="7"/>
      <c r="L30" s="7"/>
      <c r="M30" s="7"/>
      <c r="N30" s="7"/>
      <c r="O30" s="7"/>
      <c r="P30" s="104" t="s">
        <v>19</v>
      </c>
      <c r="Q30" s="104"/>
      <c r="R30" s="7"/>
      <c r="S30" s="7"/>
      <c r="T30" s="7"/>
      <c r="U30" s="7"/>
      <c r="V30" s="7"/>
      <c r="W30" s="7"/>
      <c r="X30" s="7"/>
      <c r="Y30" s="7"/>
      <c r="Z30" s="7"/>
      <c r="AA30" s="7"/>
      <c r="AB30" s="7"/>
      <c r="AC30" s="7"/>
      <c r="AD30" s="7"/>
      <c r="AE30" s="7"/>
      <c r="AF30" s="8"/>
      <c r="AG30" s="4"/>
      <c r="AH30" s="4"/>
      <c r="AI30" s="4"/>
      <c r="AJ30" s="4"/>
      <c r="AK30" s="4"/>
      <c r="AL30" s="4"/>
      <c r="AM30" s="4"/>
      <c r="AN30" s="4"/>
      <c r="AO30" s="4"/>
      <c r="AP30" s="4"/>
      <c r="AQ30" s="4"/>
      <c r="AR30" s="4"/>
      <c r="AS30" s="4"/>
      <c r="AT30" s="4"/>
      <c r="AU30" s="4"/>
      <c r="AV30" s="4"/>
    </row>
    <row r="31" spans="1:48" hidden="1" x14ac:dyDescent="0.2">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8"/>
      <c r="AG31" s="4"/>
      <c r="AH31" s="4"/>
      <c r="AI31" s="4"/>
      <c r="AJ31" s="4"/>
      <c r="AK31" s="4"/>
      <c r="AL31" s="4"/>
      <c r="AM31" s="4"/>
      <c r="AN31" s="4"/>
      <c r="AO31" s="4"/>
      <c r="AP31" s="4"/>
      <c r="AQ31" s="4"/>
      <c r="AR31" s="4"/>
      <c r="AS31" s="4"/>
      <c r="AT31" s="4"/>
      <c r="AU31" s="4"/>
      <c r="AV31" s="4"/>
    </row>
    <row r="32" spans="1:48" hidden="1" x14ac:dyDescent="0.2">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8"/>
      <c r="AG32" s="4"/>
      <c r="AH32" s="4"/>
      <c r="AI32" s="4"/>
      <c r="AJ32" s="4"/>
      <c r="AK32" s="4"/>
      <c r="AL32" s="4"/>
      <c r="AM32" s="4"/>
      <c r="AN32" s="4"/>
      <c r="AO32" s="4"/>
      <c r="AP32" s="4"/>
      <c r="AQ32" s="4"/>
      <c r="AR32" s="4"/>
      <c r="AS32" s="4"/>
      <c r="AT32" s="4"/>
      <c r="AU32" s="4"/>
      <c r="AV32" s="4"/>
    </row>
    <row r="33" spans="1:48" x14ac:dyDescent="0.2">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8"/>
      <c r="AG33" s="4"/>
      <c r="AH33" s="4"/>
      <c r="AI33" s="4"/>
      <c r="AJ33" s="4"/>
      <c r="AK33" s="4"/>
      <c r="AL33" s="4"/>
      <c r="AM33" s="4"/>
      <c r="AN33" s="4"/>
      <c r="AO33" s="4"/>
      <c r="AP33" s="4"/>
      <c r="AQ33" s="4"/>
      <c r="AR33" s="4"/>
      <c r="AS33" s="4"/>
      <c r="AT33" s="4"/>
      <c r="AU33" s="4"/>
      <c r="AV33" s="4"/>
    </row>
    <row r="34" spans="1:48" x14ac:dyDescent="0.2">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8"/>
      <c r="AG34" s="4"/>
      <c r="AH34" s="4"/>
      <c r="AI34" s="4"/>
      <c r="AJ34" s="4"/>
      <c r="AK34" s="4"/>
      <c r="AL34" s="4"/>
      <c r="AM34" s="4"/>
      <c r="AN34" s="4"/>
      <c r="AO34" s="4"/>
      <c r="AP34" s="4"/>
      <c r="AQ34" s="4"/>
      <c r="AR34" s="4"/>
      <c r="AS34" s="4"/>
      <c r="AT34" s="4"/>
      <c r="AU34" s="4"/>
      <c r="AV34" s="4"/>
    </row>
    <row r="35" spans="1:48" x14ac:dyDescent="0.2">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8"/>
      <c r="AG35" s="4"/>
      <c r="AH35" s="4"/>
      <c r="AI35" s="4"/>
      <c r="AJ35" s="4"/>
      <c r="AK35" s="4"/>
      <c r="AL35" s="4"/>
      <c r="AM35" s="4"/>
      <c r="AN35" s="4"/>
      <c r="AO35" s="4"/>
      <c r="AP35" s="4"/>
      <c r="AQ35" s="4"/>
      <c r="AR35" s="4"/>
      <c r="AS35" s="4"/>
      <c r="AT35" s="4"/>
      <c r="AU35" s="4"/>
      <c r="AV35" s="4"/>
    </row>
    <row r="36" spans="1:48" x14ac:dyDescent="0.2">
      <c r="A36" s="6"/>
      <c r="B36" s="7" t="s">
        <v>6</v>
      </c>
      <c r="C36" s="7"/>
      <c r="D36" s="7"/>
      <c r="E36" s="7"/>
      <c r="F36" s="7"/>
      <c r="G36" s="7"/>
      <c r="H36" s="7"/>
      <c r="I36" s="7"/>
      <c r="J36" s="7"/>
      <c r="K36" s="7"/>
      <c r="L36" s="7"/>
      <c r="M36" s="7"/>
      <c r="N36" s="7"/>
      <c r="O36" s="7"/>
      <c r="P36" s="7"/>
      <c r="Q36" s="7"/>
      <c r="R36" s="7"/>
      <c r="S36" s="7"/>
      <c r="T36" s="7" t="s">
        <v>7</v>
      </c>
      <c r="U36" s="7"/>
      <c r="V36" s="32"/>
      <c r="W36" s="7"/>
      <c r="X36" s="7"/>
      <c r="Y36" s="7"/>
      <c r="Z36" s="7"/>
      <c r="AA36" s="7"/>
      <c r="AB36" s="7"/>
      <c r="AC36" s="7"/>
      <c r="AD36" s="7"/>
      <c r="AE36" s="7"/>
      <c r="AF36" s="8"/>
      <c r="AG36" s="4"/>
      <c r="AH36" s="4"/>
      <c r="AI36" s="4"/>
      <c r="AJ36" s="4"/>
      <c r="AK36" s="4"/>
      <c r="AL36" s="4"/>
      <c r="AM36" s="4"/>
      <c r="AN36" s="4"/>
      <c r="AO36" s="4"/>
      <c r="AP36" s="4"/>
      <c r="AQ36" s="4"/>
      <c r="AR36" s="4"/>
      <c r="AS36" s="4"/>
      <c r="AT36" s="4"/>
      <c r="AU36" s="4"/>
      <c r="AV36" s="4"/>
    </row>
    <row r="37" spans="1:48" ht="16.5" customHeight="1" x14ac:dyDescent="0.2">
      <c r="A37" s="6"/>
      <c r="B37" s="104" t="s">
        <v>26</v>
      </c>
      <c r="C37" s="104"/>
      <c r="D37" s="104"/>
      <c r="E37" s="104"/>
      <c r="F37" s="104"/>
      <c r="G37" s="104"/>
      <c r="H37" s="104"/>
      <c r="I37" s="104"/>
      <c r="J37" s="104"/>
      <c r="K37" s="104"/>
      <c r="L37" s="104"/>
      <c r="M37" s="104"/>
      <c r="N37" s="104"/>
      <c r="O37" s="104"/>
      <c r="P37" s="104"/>
      <c r="Q37" s="104"/>
      <c r="R37" s="7"/>
      <c r="S37" s="7"/>
      <c r="T37" s="90" t="s">
        <v>8</v>
      </c>
      <c r="U37" s="90"/>
      <c r="V37" s="90"/>
      <c r="W37" s="90"/>
      <c r="X37" s="90"/>
      <c r="Y37" s="90"/>
      <c r="Z37" s="90"/>
      <c r="AA37" s="90"/>
      <c r="AB37" s="90"/>
      <c r="AC37" s="90"/>
      <c r="AD37" s="90"/>
      <c r="AE37" s="90"/>
      <c r="AF37" s="91"/>
      <c r="AG37" s="4"/>
      <c r="AH37" s="4"/>
      <c r="AI37" s="4"/>
      <c r="AJ37" s="4"/>
      <c r="AK37" s="4"/>
      <c r="AL37" s="4"/>
      <c r="AM37" s="4"/>
      <c r="AN37" s="4"/>
      <c r="AO37" s="4"/>
      <c r="AP37" s="4"/>
      <c r="AQ37" s="4"/>
      <c r="AR37" s="4"/>
      <c r="AS37" s="4"/>
      <c r="AT37" s="4"/>
      <c r="AU37" s="4"/>
      <c r="AV37" s="4"/>
    </row>
    <row r="38" spans="1:48" x14ac:dyDescent="0.2">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8"/>
      <c r="AG38" s="4"/>
      <c r="AH38" s="4"/>
      <c r="AI38" s="4"/>
      <c r="AJ38" s="4"/>
      <c r="AK38" s="4"/>
      <c r="AL38" s="4"/>
      <c r="AM38" s="4"/>
      <c r="AN38" s="4"/>
      <c r="AO38" s="4"/>
      <c r="AP38" s="4"/>
      <c r="AQ38" s="4"/>
      <c r="AR38" s="4"/>
      <c r="AS38" s="4"/>
      <c r="AT38" s="4"/>
      <c r="AU38" s="4"/>
      <c r="AV38" s="4"/>
    </row>
    <row r="39" spans="1:48" s="45" customFormat="1" ht="15" customHeight="1" x14ac:dyDescent="0.2">
      <c r="A39" s="38"/>
      <c r="B39" s="39" t="s">
        <v>23</v>
      </c>
      <c r="C39" s="39"/>
      <c r="D39" s="39"/>
      <c r="E39" s="39"/>
      <c r="F39" s="39"/>
      <c r="G39" s="39"/>
      <c r="H39" s="39"/>
      <c r="I39" s="39"/>
      <c r="J39" s="39"/>
      <c r="K39" s="40"/>
      <c r="L39" s="41"/>
      <c r="M39" s="42"/>
      <c r="N39" s="42"/>
      <c r="O39" s="42"/>
      <c r="P39" s="42"/>
      <c r="Q39" s="41"/>
      <c r="R39" s="39"/>
      <c r="S39" s="39"/>
      <c r="T39" s="39"/>
      <c r="U39" s="39"/>
      <c r="V39" s="39"/>
      <c r="W39" s="39"/>
      <c r="X39" s="39"/>
      <c r="Y39" s="39"/>
      <c r="Z39" s="39"/>
      <c r="AA39" s="39"/>
      <c r="AB39" s="39"/>
      <c r="AC39" s="39"/>
      <c r="AD39" s="39"/>
      <c r="AE39" s="39"/>
      <c r="AF39" s="43"/>
      <c r="AG39" s="44"/>
      <c r="AH39" s="44"/>
      <c r="AI39" s="44"/>
      <c r="AJ39" s="44"/>
      <c r="AK39" s="44"/>
      <c r="AL39" s="44"/>
      <c r="AM39" s="44"/>
      <c r="AN39" s="44"/>
      <c r="AO39" s="44"/>
      <c r="AP39" s="44"/>
      <c r="AQ39" s="44"/>
      <c r="AR39" s="44"/>
      <c r="AS39" s="44"/>
      <c r="AT39" s="44"/>
      <c r="AU39" s="44"/>
      <c r="AV39" s="44"/>
    </row>
    <row r="40" spans="1:48" s="45" customFormat="1" ht="12" customHeight="1" x14ac:dyDescent="0.2">
      <c r="A40" s="38"/>
      <c r="B40" s="39" t="s">
        <v>24</v>
      </c>
      <c r="C40" s="39"/>
      <c r="D40" s="39"/>
      <c r="E40" s="39"/>
      <c r="F40" s="39"/>
      <c r="G40" s="39"/>
      <c r="H40" s="39"/>
      <c r="I40" s="39"/>
      <c r="J40" s="39"/>
      <c r="K40" s="39"/>
      <c r="P40" s="39"/>
      <c r="Q40" s="39"/>
      <c r="R40" s="39"/>
      <c r="S40" s="39"/>
      <c r="T40" s="39"/>
      <c r="U40" s="39"/>
      <c r="V40" s="39"/>
      <c r="W40" s="39"/>
      <c r="X40" s="39"/>
      <c r="Y40" s="39"/>
      <c r="Z40" s="39"/>
      <c r="AA40" s="39"/>
      <c r="AB40" s="39"/>
      <c r="AC40" s="39"/>
      <c r="AD40" s="39"/>
      <c r="AE40" s="39"/>
      <c r="AF40" s="43"/>
      <c r="AG40" s="44"/>
      <c r="AH40" s="44"/>
      <c r="AI40" s="44"/>
      <c r="AJ40" s="44"/>
      <c r="AK40" s="44"/>
      <c r="AL40" s="44"/>
      <c r="AM40" s="44"/>
      <c r="AN40" s="44"/>
      <c r="AO40" s="44"/>
      <c r="AP40" s="44"/>
      <c r="AQ40" s="44"/>
      <c r="AR40" s="44"/>
      <c r="AS40" s="44"/>
      <c r="AT40" s="44"/>
      <c r="AU40" s="44"/>
      <c r="AV40" s="44"/>
    </row>
    <row r="41" spans="1:48" s="45" customFormat="1" ht="14.25" customHeight="1" x14ac:dyDescent="0.2">
      <c r="A41" s="38"/>
      <c r="B41" s="44" t="s">
        <v>25</v>
      </c>
      <c r="C41" s="39"/>
      <c r="D41" s="39"/>
      <c r="E41" s="39"/>
      <c r="F41" s="39"/>
      <c r="G41" s="39"/>
      <c r="H41" s="39"/>
      <c r="I41" s="39"/>
      <c r="J41" s="39"/>
      <c r="K41" s="46"/>
      <c r="L41" s="41"/>
      <c r="M41" s="42"/>
      <c r="N41" s="42"/>
      <c r="O41" s="42"/>
      <c r="P41" s="42"/>
      <c r="Q41" s="41"/>
      <c r="R41" s="39"/>
      <c r="S41" s="39"/>
      <c r="T41" s="39"/>
      <c r="U41" s="39"/>
      <c r="V41" s="39"/>
      <c r="W41" s="39"/>
      <c r="X41" s="39"/>
      <c r="Y41" s="39"/>
      <c r="Z41" s="39"/>
      <c r="AA41" s="39"/>
      <c r="AB41" s="39"/>
      <c r="AC41" s="39"/>
      <c r="AD41" s="39"/>
      <c r="AE41" s="39"/>
      <c r="AF41" s="43"/>
      <c r="AG41" s="44"/>
      <c r="AH41" s="44"/>
      <c r="AI41" s="44"/>
      <c r="AJ41" s="44"/>
      <c r="AK41" s="44"/>
      <c r="AL41" s="44"/>
      <c r="AM41" s="44"/>
      <c r="AN41" s="44"/>
      <c r="AO41" s="44"/>
      <c r="AP41" s="44"/>
      <c r="AQ41" s="44"/>
      <c r="AR41" s="44"/>
      <c r="AS41" s="44"/>
      <c r="AT41" s="44"/>
      <c r="AU41" s="44"/>
      <c r="AV41" s="44"/>
    </row>
    <row r="42" spans="1:48" x14ac:dyDescent="0.2">
      <c r="A42" s="6"/>
      <c r="B42" s="7"/>
      <c r="C42" s="7"/>
      <c r="D42" s="7"/>
      <c r="E42" s="7"/>
      <c r="F42" s="7"/>
      <c r="G42" s="7"/>
      <c r="H42" s="7"/>
      <c r="I42" s="7"/>
      <c r="J42" s="7"/>
      <c r="K42" s="7"/>
      <c r="L42" s="7"/>
      <c r="M42" s="7"/>
      <c r="N42" s="7"/>
      <c r="O42" s="7"/>
      <c r="P42" s="7"/>
      <c r="Q42" s="4"/>
      <c r="R42" s="4"/>
      <c r="S42" s="4"/>
      <c r="T42" s="4"/>
      <c r="U42" s="4"/>
      <c r="V42" s="4"/>
      <c r="W42" s="4"/>
      <c r="X42" s="4"/>
      <c r="Y42" s="4"/>
      <c r="Z42" s="4"/>
      <c r="AA42" s="4"/>
      <c r="AB42" s="4"/>
      <c r="AC42" s="4"/>
      <c r="AD42" s="4"/>
      <c r="AE42" s="4"/>
      <c r="AF42" s="8"/>
    </row>
    <row r="43" spans="1:48" x14ac:dyDescent="0.2">
      <c r="A43" s="6"/>
      <c r="B43" s="7"/>
      <c r="C43" s="7"/>
      <c r="D43" s="7"/>
      <c r="E43" s="7"/>
      <c r="F43" s="7"/>
      <c r="G43" s="7"/>
      <c r="H43" s="7"/>
      <c r="I43" s="7"/>
      <c r="J43" s="7"/>
      <c r="K43" s="7"/>
      <c r="L43" s="7"/>
      <c r="M43" s="7"/>
      <c r="N43" s="7"/>
      <c r="O43" s="7"/>
      <c r="P43" s="7"/>
      <c r="Q43" s="4"/>
      <c r="R43" s="4"/>
      <c r="S43" s="4"/>
      <c r="T43" s="4"/>
      <c r="U43" s="4"/>
      <c r="V43" s="4"/>
      <c r="W43" s="4"/>
      <c r="X43" s="4"/>
      <c r="Y43" s="4"/>
      <c r="Z43" s="4"/>
      <c r="AA43" s="4"/>
      <c r="AB43" s="4"/>
      <c r="AC43" s="4"/>
      <c r="AD43" s="4"/>
      <c r="AE43" s="4"/>
      <c r="AF43" s="8"/>
    </row>
    <row r="44" spans="1:48" ht="21.75" customHeight="1" x14ac:dyDescent="0.2">
      <c r="A44" s="6"/>
      <c r="B44" s="103"/>
      <c r="C44" s="103"/>
      <c r="D44" s="103"/>
      <c r="E44" s="103"/>
      <c r="F44" s="103"/>
      <c r="G44" s="103"/>
      <c r="H44" s="103"/>
      <c r="I44" s="103"/>
      <c r="J44" s="103"/>
      <c r="K44" s="103"/>
      <c r="L44" s="103"/>
      <c r="M44" s="103"/>
      <c r="N44" s="103"/>
      <c r="O44" s="103"/>
      <c r="P44" s="103"/>
      <c r="Q44" s="103"/>
      <c r="R44" s="7"/>
      <c r="S44" s="7"/>
      <c r="T44" s="7"/>
      <c r="U44" s="7"/>
      <c r="V44" s="7"/>
      <c r="W44" s="7"/>
      <c r="X44" s="7"/>
      <c r="Y44" s="7"/>
      <c r="Z44" s="7"/>
      <c r="AA44" s="7"/>
      <c r="AB44" s="7"/>
      <c r="AC44" s="7"/>
      <c r="AD44" s="7"/>
      <c r="AE44" s="7"/>
      <c r="AF44" s="8"/>
      <c r="AG44" s="4"/>
      <c r="AH44" s="4"/>
      <c r="AI44" s="4"/>
      <c r="AJ44" s="4"/>
      <c r="AK44" s="4"/>
      <c r="AL44" s="4"/>
      <c r="AM44" s="4"/>
      <c r="AN44" s="4"/>
      <c r="AO44" s="4"/>
      <c r="AP44" s="4"/>
      <c r="AQ44" s="4"/>
      <c r="AR44" s="4"/>
      <c r="AS44" s="4"/>
      <c r="AT44" s="4"/>
      <c r="AU44" s="4"/>
      <c r="AV44" s="4"/>
    </row>
    <row r="45" spans="1:48" x14ac:dyDescent="0.2">
      <c r="A45" s="35"/>
      <c r="B45" s="7" t="s">
        <v>9</v>
      </c>
      <c r="C45" s="7" t="s">
        <v>10</v>
      </c>
      <c r="D45" s="7"/>
      <c r="E45" s="7"/>
      <c r="F45" s="7"/>
      <c r="G45" s="7"/>
      <c r="H45" s="7"/>
      <c r="I45" s="7"/>
      <c r="J45" s="7"/>
      <c r="K45" s="7"/>
      <c r="L45" s="7"/>
      <c r="M45" s="7"/>
      <c r="N45" s="7"/>
      <c r="O45" s="7"/>
      <c r="P45" s="33"/>
      <c r="Q45" s="7" t="s">
        <v>9</v>
      </c>
      <c r="R45" s="33"/>
      <c r="S45" s="7" t="s">
        <v>11</v>
      </c>
      <c r="T45" s="7"/>
      <c r="U45" s="7"/>
      <c r="V45" s="7"/>
      <c r="W45" s="7"/>
      <c r="X45" s="7"/>
      <c r="Y45" s="7"/>
      <c r="Z45" s="7"/>
      <c r="AA45" s="7"/>
      <c r="AB45" s="7"/>
      <c r="AC45" s="7"/>
      <c r="AD45" s="7"/>
      <c r="AE45" s="7"/>
      <c r="AF45" s="8"/>
      <c r="AG45" s="4"/>
      <c r="AH45" s="4"/>
      <c r="AI45" s="4"/>
      <c r="AJ45" s="4"/>
      <c r="AK45" s="4"/>
      <c r="AL45" s="4"/>
      <c r="AM45" s="4"/>
      <c r="AN45" s="4"/>
      <c r="AO45" s="4"/>
      <c r="AP45" s="4"/>
      <c r="AQ45" s="4"/>
      <c r="AR45" s="4"/>
      <c r="AS45" s="4"/>
      <c r="AT45" s="4"/>
      <c r="AU45" s="4"/>
      <c r="AV45" s="4"/>
    </row>
    <row r="46" spans="1:48" x14ac:dyDescent="0.2">
      <c r="A46" s="35"/>
      <c r="B46" s="7"/>
      <c r="C46" s="7"/>
      <c r="D46" s="7"/>
      <c r="E46" s="7"/>
      <c r="F46" s="7"/>
      <c r="G46" s="7"/>
      <c r="H46" s="7"/>
      <c r="I46" s="7"/>
      <c r="J46" s="7"/>
      <c r="K46" s="7"/>
      <c r="L46" s="7"/>
      <c r="M46" s="7"/>
      <c r="N46" s="7"/>
      <c r="O46" s="7"/>
      <c r="P46" s="33"/>
      <c r="Q46" s="7"/>
      <c r="R46" s="33"/>
      <c r="S46" s="7"/>
      <c r="T46" s="7"/>
      <c r="U46" s="7"/>
      <c r="V46" s="7"/>
      <c r="W46" s="7"/>
      <c r="X46" s="7"/>
      <c r="Y46" s="7"/>
      <c r="Z46" s="7"/>
      <c r="AA46" s="7"/>
      <c r="AB46" s="7"/>
      <c r="AC46" s="7"/>
      <c r="AD46" s="7"/>
      <c r="AE46" s="7"/>
      <c r="AF46" s="8"/>
      <c r="AG46" s="4"/>
      <c r="AH46" s="4"/>
      <c r="AI46" s="4"/>
      <c r="AJ46" s="4"/>
      <c r="AK46" s="4"/>
      <c r="AL46" s="4"/>
      <c r="AM46" s="4"/>
      <c r="AN46" s="4"/>
      <c r="AO46" s="4"/>
      <c r="AP46" s="4"/>
      <c r="AQ46" s="4"/>
      <c r="AR46" s="4"/>
      <c r="AS46" s="4"/>
      <c r="AT46" s="4"/>
      <c r="AU46" s="4"/>
      <c r="AV46" s="4"/>
    </row>
    <row r="47" spans="1:48" x14ac:dyDescent="0.2">
      <c r="A47" s="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8"/>
      <c r="AG47" s="4"/>
      <c r="AH47" s="4"/>
      <c r="AI47" s="4"/>
      <c r="AJ47" s="4"/>
      <c r="AK47" s="4"/>
      <c r="AL47" s="4"/>
      <c r="AM47" s="4"/>
      <c r="AN47" s="4"/>
      <c r="AO47" s="4"/>
      <c r="AP47" s="4"/>
      <c r="AQ47" s="4"/>
      <c r="AR47" s="4"/>
      <c r="AS47" s="4"/>
      <c r="AT47" s="4"/>
      <c r="AU47" s="4"/>
      <c r="AV47" s="4"/>
    </row>
    <row r="48" spans="1:48" x14ac:dyDescent="0.2">
      <c r="A48" s="6"/>
      <c r="B48" s="7" t="s">
        <v>12</v>
      </c>
      <c r="C48" s="7"/>
      <c r="D48" s="7"/>
      <c r="E48" s="7"/>
      <c r="F48" s="7"/>
      <c r="G48" s="7"/>
      <c r="H48" s="7"/>
      <c r="I48" s="7"/>
      <c r="J48" s="7"/>
      <c r="K48" s="7"/>
      <c r="L48" s="7"/>
      <c r="M48" s="7"/>
      <c r="N48" s="7"/>
      <c r="O48" s="7"/>
      <c r="P48" s="7"/>
      <c r="Q48" s="7"/>
      <c r="R48" s="7" t="s">
        <v>13</v>
      </c>
      <c r="S48" s="7"/>
      <c r="T48" s="7"/>
      <c r="U48" s="32"/>
      <c r="V48" s="7"/>
      <c r="W48" s="7"/>
      <c r="X48" s="7"/>
      <c r="Y48" s="7"/>
      <c r="Z48" s="7"/>
      <c r="AA48" s="7"/>
      <c r="AB48" s="7"/>
      <c r="AC48" s="7"/>
      <c r="AD48" s="7"/>
      <c r="AE48" s="7"/>
      <c r="AF48" s="8"/>
      <c r="AG48" s="4"/>
      <c r="AH48" s="4"/>
      <c r="AI48" s="4"/>
      <c r="AJ48" s="4"/>
      <c r="AK48" s="4"/>
      <c r="AL48" s="4"/>
      <c r="AM48" s="4"/>
      <c r="AN48" s="4"/>
      <c r="AO48" s="4"/>
      <c r="AP48" s="4"/>
      <c r="AQ48" s="4"/>
      <c r="AR48" s="4"/>
      <c r="AS48" s="4"/>
      <c r="AT48" s="4"/>
      <c r="AU48" s="4"/>
      <c r="AV48" s="4"/>
    </row>
    <row r="49" spans="1:48" x14ac:dyDescent="0.2">
      <c r="A49" s="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8"/>
      <c r="AG49" s="4"/>
      <c r="AH49" s="4"/>
      <c r="AI49" s="4"/>
      <c r="AJ49" s="4"/>
      <c r="AK49" s="4"/>
      <c r="AL49" s="4"/>
      <c r="AM49" s="4"/>
      <c r="AN49" s="4"/>
      <c r="AO49" s="4"/>
      <c r="AP49" s="4"/>
      <c r="AQ49" s="4"/>
      <c r="AR49" s="4"/>
      <c r="AS49" s="4"/>
      <c r="AT49" s="4"/>
      <c r="AU49" s="4"/>
      <c r="AV49" s="4"/>
    </row>
    <row r="50" spans="1:48" x14ac:dyDescent="0.2">
      <c r="A50" s="6"/>
      <c r="B50" s="7" t="s">
        <v>14</v>
      </c>
      <c r="C50" s="7"/>
      <c r="D50" s="7"/>
      <c r="E50" s="7"/>
      <c r="F50" s="7"/>
      <c r="G50" s="7"/>
      <c r="H50" s="7"/>
      <c r="I50" s="7"/>
      <c r="J50" s="7"/>
      <c r="K50" s="7"/>
      <c r="L50" s="7"/>
      <c r="M50" s="7"/>
      <c r="N50" s="7"/>
      <c r="O50" s="7"/>
      <c r="P50" s="7"/>
      <c r="Q50" s="7"/>
      <c r="R50" s="7" t="s">
        <v>15</v>
      </c>
      <c r="S50" s="7"/>
      <c r="T50" s="7"/>
      <c r="U50" s="7"/>
      <c r="V50" s="7"/>
      <c r="W50" s="7"/>
      <c r="X50" s="7"/>
      <c r="Y50" s="7"/>
      <c r="Z50" s="7"/>
      <c r="AA50" s="7"/>
      <c r="AB50" s="7"/>
      <c r="AC50" s="7"/>
      <c r="AD50" s="7"/>
      <c r="AE50" s="7"/>
      <c r="AF50" s="8"/>
      <c r="AG50" s="4"/>
      <c r="AH50" s="4"/>
      <c r="AI50" s="4"/>
      <c r="AJ50" s="4"/>
      <c r="AK50" s="4"/>
      <c r="AL50" s="4"/>
      <c r="AM50" s="4"/>
      <c r="AN50" s="4"/>
      <c r="AO50" s="4"/>
      <c r="AP50" s="4"/>
      <c r="AQ50" s="4"/>
      <c r="AR50" s="4"/>
      <c r="AS50" s="4"/>
      <c r="AT50" s="4"/>
      <c r="AU50" s="4"/>
      <c r="AV50" s="4"/>
    </row>
    <row r="51" spans="1:48" x14ac:dyDescent="0.2">
      <c r="A51" s="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8"/>
      <c r="AG51" s="4"/>
      <c r="AH51" s="4"/>
      <c r="AI51" s="4"/>
      <c r="AJ51" s="4"/>
      <c r="AK51" s="4"/>
      <c r="AL51" s="4"/>
      <c r="AM51" s="4"/>
      <c r="AN51" s="4"/>
      <c r="AO51" s="4"/>
      <c r="AP51" s="4"/>
      <c r="AQ51" s="4"/>
      <c r="AR51" s="4"/>
      <c r="AS51" s="4"/>
      <c r="AT51" s="4"/>
      <c r="AU51" s="4"/>
      <c r="AV51" s="4"/>
    </row>
    <row r="52" spans="1:48" x14ac:dyDescent="0.2">
      <c r="A52" s="6"/>
      <c r="B52" s="7" t="s">
        <v>16</v>
      </c>
      <c r="C52" s="7"/>
      <c r="D52" s="7"/>
      <c r="E52" s="7"/>
      <c r="F52" s="7"/>
      <c r="G52" s="7"/>
      <c r="H52" s="7"/>
      <c r="I52" s="7"/>
      <c r="J52" s="7"/>
      <c r="K52" s="7"/>
      <c r="L52" s="7"/>
      <c r="M52" s="7"/>
      <c r="N52" s="7"/>
      <c r="O52" s="7"/>
      <c r="P52" s="7"/>
      <c r="Q52" s="7"/>
      <c r="R52" s="36" t="s">
        <v>17</v>
      </c>
      <c r="S52" s="36"/>
      <c r="T52" s="36"/>
      <c r="U52" s="36"/>
      <c r="V52" s="36"/>
      <c r="W52" s="36"/>
      <c r="X52" s="36"/>
      <c r="Y52" s="36"/>
      <c r="Z52" s="36"/>
      <c r="AA52" s="36"/>
      <c r="AB52" s="36"/>
      <c r="AC52" s="36"/>
      <c r="AD52" s="36"/>
      <c r="AE52" s="36"/>
      <c r="AF52" s="8"/>
      <c r="AG52" s="4"/>
      <c r="AH52" s="4"/>
      <c r="AI52" s="4"/>
      <c r="AJ52" s="4"/>
      <c r="AK52" s="4"/>
      <c r="AL52" s="4"/>
      <c r="AM52" s="4"/>
      <c r="AN52" s="4"/>
      <c r="AO52" s="4"/>
      <c r="AP52" s="4"/>
      <c r="AQ52" s="4"/>
      <c r="AR52" s="4"/>
      <c r="AS52" s="4"/>
      <c r="AT52" s="4"/>
      <c r="AU52" s="4"/>
      <c r="AV52" s="4"/>
    </row>
    <row r="53" spans="1:48" x14ac:dyDescent="0.2">
      <c r="A53" s="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8"/>
      <c r="AG53" s="4"/>
      <c r="AH53" s="4"/>
      <c r="AI53" s="4"/>
      <c r="AJ53" s="4"/>
      <c r="AK53" s="4"/>
      <c r="AL53" s="4"/>
      <c r="AM53" s="4"/>
      <c r="AN53" s="4"/>
      <c r="AO53" s="4"/>
      <c r="AP53" s="4"/>
      <c r="AQ53" s="4"/>
      <c r="AR53" s="4"/>
      <c r="AS53" s="4"/>
      <c r="AT53" s="4"/>
      <c r="AU53" s="4"/>
      <c r="AV53" s="4"/>
    </row>
    <row r="54" spans="1:48" hidden="1" x14ac:dyDescent="0.2">
      <c r="A54" s="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8"/>
      <c r="AG54" s="4"/>
      <c r="AH54" s="4"/>
      <c r="AI54" s="4"/>
      <c r="AJ54" s="4"/>
      <c r="AK54" s="4"/>
      <c r="AL54" s="4"/>
      <c r="AM54" s="4"/>
      <c r="AN54" s="4"/>
      <c r="AO54" s="4"/>
      <c r="AP54" s="4"/>
      <c r="AQ54" s="4"/>
      <c r="AR54" s="4"/>
      <c r="AS54" s="4"/>
      <c r="AT54" s="4"/>
      <c r="AU54" s="4"/>
      <c r="AV54" s="4"/>
    </row>
    <row r="55" spans="1:48" hidden="1" x14ac:dyDescent="0.2">
      <c r="A55" s="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8"/>
      <c r="AG55" s="4"/>
      <c r="AH55" s="4"/>
      <c r="AI55" s="4"/>
      <c r="AJ55" s="4"/>
      <c r="AK55" s="4"/>
      <c r="AL55" s="4"/>
      <c r="AM55" s="4"/>
      <c r="AN55" s="4"/>
      <c r="AO55" s="4"/>
      <c r="AP55" s="4"/>
      <c r="AQ55" s="4"/>
      <c r="AR55" s="4"/>
      <c r="AS55" s="4"/>
      <c r="AT55" s="4"/>
      <c r="AU55" s="4"/>
      <c r="AV55" s="4"/>
    </row>
    <row r="56" spans="1:48" x14ac:dyDescent="0.2">
      <c r="A56" s="6"/>
      <c r="B56" s="7"/>
      <c r="C56" s="7"/>
      <c r="D56" s="7"/>
      <c r="E56" s="7"/>
      <c r="F56" s="7"/>
      <c r="G56" s="7"/>
      <c r="H56" s="7"/>
      <c r="I56" s="7"/>
      <c r="J56" s="7"/>
      <c r="K56" s="7"/>
      <c r="L56" s="7"/>
      <c r="M56" s="7"/>
      <c r="N56" s="7"/>
      <c r="O56" s="7"/>
      <c r="P56" s="33"/>
      <c r="Q56" s="7" t="s">
        <v>9</v>
      </c>
      <c r="R56" s="7" t="s">
        <v>11</v>
      </c>
      <c r="S56" s="7"/>
      <c r="T56" s="7"/>
      <c r="U56" s="7"/>
      <c r="V56" s="7"/>
      <c r="W56" s="7"/>
      <c r="X56" s="7"/>
      <c r="Y56" s="7"/>
      <c r="Z56" s="7"/>
      <c r="AA56" s="7"/>
      <c r="AB56" s="7"/>
      <c r="AC56" s="7"/>
      <c r="AD56" s="7"/>
      <c r="AE56" s="7"/>
      <c r="AF56" s="8"/>
      <c r="AG56" s="4"/>
      <c r="AH56" s="4"/>
      <c r="AI56" s="4"/>
      <c r="AJ56" s="4"/>
      <c r="AK56" s="4"/>
      <c r="AL56" s="4"/>
      <c r="AM56" s="4"/>
      <c r="AN56" s="4"/>
      <c r="AO56" s="4"/>
      <c r="AP56" s="4"/>
      <c r="AQ56" s="4"/>
      <c r="AR56" s="4"/>
      <c r="AS56" s="4"/>
      <c r="AT56" s="4"/>
      <c r="AU56" s="4"/>
      <c r="AV56" s="4"/>
    </row>
    <row r="57" spans="1:48" x14ac:dyDescent="0.2">
      <c r="A57" s="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8"/>
      <c r="AG57" s="4"/>
      <c r="AH57" s="4"/>
      <c r="AI57" s="4"/>
      <c r="AJ57" s="4"/>
      <c r="AK57" s="4"/>
      <c r="AL57" s="4"/>
      <c r="AM57" s="4"/>
      <c r="AN57" s="4"/>
      <c r="AO57" s="4"/>
      <c r="AP57" s="4"/>
      <c r="AQ57" s="4"/>
      <c r="AR57" s="4"/>
      <c r="AS57" s="4"/>
      <c r="AT57" s="4"/>
      <c r="AU57" s="4"/>
      <c r="AV57" s="4"/>
    </row>
    <row r="58" spans="1:48" x14ac:dyDescent="0.2">
      <c r="A58" s="6"/>
      <c r="B58" s="7"/>
      <c r="C58" s="7"/>
      <c r="D58" s="7"/>
      <c r="E58" s="7"/>
      <c r="F58" s="7"/>
      <c r="G58" s="7"/>
      <c r="H58" s="7"/>
      <c r="I58" s="7"/>
      <c r="J58" s="89" t="s">
        <v>31</v>
      </c>
      <c r="K58" s="104"/>
      <c r="L58" s="104"/>
      <c r="M58" s="104"/>
      <c r="N58" s="104"/>
      <c r="O58" s="104"/>
      <c r="P58" s="104"/>
      <c r="Q58" s="104"/>
      <c r="R58" s="104"/>
      <c r="S58" s="104"/>
      <c r="T58" s="104"/>
      <c r="U58" s="104"/>
      <c r="V58" s="104"/>
      <c r="W58" s="7"/>
      <c r="X58" s="7"/>
      <c r="Y58" s="7"/>
      <c r="Z58" s="7"/>
      <c r="AA58" s="7"/>
      <c r="AB58" s="7"/>
      <c r="AC58" s="7"/>
      <c r="AD58" s="7"/>
      <c r="AE58" s="7"/>
      <c r="AF58" s="8"/>
      <c r="AG58" s="4"/>
      <c r="AH58" s="4"/>
      <c r="AI58" s="4"/>
      <c r="AJ58" s="4"/>
      <c r="AK58" s="4"/>
      <c r="AL58" s="4"/>
      <c r="AM58" s="4"/>
      <c r="AN58" s="4"/>
      <c r="AO58" s="4"/>
      <c r="AP58" s="4"/>
      <c r="AQ58" s="4"/>
      <c r="AR58" s="4"/>
      <c r="AS58" s="4"/>
      <c r="AT58" s="4"/>
      <c r="AU58" s="4"/>
      <c r="AV58" s="4"/>
    </row>
    <row r="59" spans="1:48" x14ac:dyDescent="0.2">
      <c r="A59" s="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8"/>
      <c r="AG59" s="4"/>
      <c r="AH59" s="4"/>
      <c r="AI59" s="4"/>
      <c r="AJ59" s="4"/>
      <c r="AK59" s="4"/>
      <c r="AL59" s="4"/>
      <c r="AM59" s="4"/>
      <c r="AN59" s="4"/>
      <c r="AO59" s="4"/>
      <c r="AP59" s="4"/>
      <c r="AQ59" s="4"/>
      <c r="AR59" s="4"/>
      <c r="AS59" s="4"/>
      <c r="AT59" s="4"/>
      <c r="AU59" s="4"/>
      <c r="AV59" s="4"/>
    </row>
    <row r="60" spans="1:48" x14ac:dyDescent="0.2">
      <c r="A60" s="89" t="s">
        <v>32</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1"/>
      <c r="AG60" s="4"/>
      <c r="AH60" s="4"/>
      <c r="AI60" s="4"/>
      <c r="AJ60" s="4"/>
      <c r="AK60" s="4"/>
      <c r="AL60" s="4"/>
      <c r="AM60" s="4"/>
      <c r="AN60" s="4"/>
      <c r="AO60" s="4"/>
      <c r="AP60" s="4"/>
      <c r="AQ60" s="4"/>
      <c r="AR60" s="4"/>
      <c r="AS60" s="4"/>
      <c r="AT60" s="4"/>
      <c r="AU60" s="4"/>
      <c r="AV60" s="4"/>
    </row>
    <row r="61" spans="1:48" ht="13.5" thickBot="1" x14ac:dyDescent="0.25">
      <c r="A61" s="9"/>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1"/>
      <c r="AG61" s="4"/>
      <c r="AH61" s="4"/>
      <c r="AI61" s="4"/>
      <c r="AJ61" s="4"/>
      <c r="AK61" s="4"/>
      <c r="AL61" s="4"/>
      <c r="AM61" s="4"/>
      <c r="AN61" s="4"/>
      <c r="AO61" s="4"/>
      <c r="AP61" s="4"/>
      <c r="AQ61" s="4"/>
      <c r="AR61" s="4"/>
      <c r="AS61" s="4"/>
      <c r="AT61" s="4"/>
      <c r="AU61" s="4"/>
      <c r="AV61" s="4"/>
    </row>
    <row r="62" spans="1:48" x14ac:dyDescent="0.2">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4"/>
      <c r="AH62" s="4"/>
      <c r="AI62" s="4"/>
      <c r="AJ62" s="4"/>
      <c r="AK62" s="4"/>
      <c r="AL62" s="4"/>
      <c r="AM62" s="4"/>
      <c r="AN62" s="4"/>
      <c r="AO62" s="4"/>
      <c r="AP62" s="4"/>
      <c r="AQ62" s="4"/>
      <c r="AR62" s="4"/>
      <c r="AS62" s="4"/>
      <c r="AT62" s="4"/>
      <c r="AU62" s="4"/>
      <c r="AV62" s="4"/>
    </row>
    <row r="63" spans="1:48" x14ac:dyDescent="0.2">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4"/>
      <c r="AH63" s="4"/>
      <c r="AI63" s="4"/>
      <c r="AJ63" s="4"/>
      <c r="AK63" s="4"/>
      <c r="AL63" s="4"/>
      <c r="AM63" s="4"/>
      <c r="AN63" s="4"/>
      <c r="AO63" s="4"/>
      <c r="AP63" s="4"/>
      <c r="AQ63" s="4"/>
      <c r="AR63" s="4"/>
      <c r="AS63" s="4"/>
      <c r="AT63" s="4"/>
      <c r="AU63" s="4"/>
      <c r="AV63" s="4"/>
    </row>
    <row r="64" spans="1:48"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1:48"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1:48"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1:48"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1:48"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1:48"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1:48"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sheetData>
  <mergeCells count="16">
    <mergeCell ref="B44:Q44"/>
    <mergeCell ref="B37:Q37"/>
    <mergeCell ref="T37:AF37"/>
    <mergeCell ref="C18:AD18"/>
    <mergeCell ref="J58:V58"/>
    <mergeCell ref="P30:Q30"/>
    <mergeCell ref="A60:AF60"/>
    <mergeCell ref="D11:I11"/>
    <mergeCell ref="K11:N11"/>
    <mergeCell ref="P11:Q11"/>
    <mergeCell ref="S11:V11"/>
    <mergeCell ref="X11:AC11"/>
    <mergeCell ref="J29:V29"/>
    <mergeCell ref="A23:AF23"/>
    <mergeCell ref="C15:AD17"/>
    <mergeCell ref="A25:AF28"/>
  </mergeCells>
  <printOptions horizontalCentered="1" verticalCentered="1" gridLinesSet="0"/>
  <pageMargins left="0.19685039370078741" right="0.27559055118110237" top="0.39370078740157483" bottom="0.39370078740157483" header="0.31496062992125984" footer="3.937007874015748E-2"/>
  <pageSetup paperSize="9" scale="85" orientation="portrait" horizontalDpi="300" verticalDpi="300" r:id="rId1"/>
  <headerFooter alignWithMargins="0">
    <oddFooter>&amp;C&amp;LAdatellenőrző kód: 1e7e-8-16-11-5e687d3-28-f-201c1c-e573d5be-6f&amp;R</oddFooter>
  </headerFooter>
  <colBreaks count="1" manualBreakCount="1">
    <brk id="3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pane ySplit="2" topLeftCell="A3" activePane="bottomLeft" state="frozen"/>
      <selection pane="bottomLeft" sqref="A1:B1"/>
    </sheetView>
  </sheetViews>
  <sheetFormatPr defaultRowHeight="12.75" x14ac:dyDescent="0.2"/>
  <cols>
    <col min="1" max="1" width="13.7109375" customWidth="1"/>
    <col min="2" max="2" width="82" customWidth="1"/>
  </cols>
  <sheetData>
    <row r="1" spans="1:2" x14ac:dyDescent="0.2">
      <c r="A1" s="106" t="s">
        <v>39</v>
      </c>
      <c r="B1" s="107"/>
    </row>
    <row r="2" spans="1:2" ht="15" x14ac:dyDescent="0.2">
      <c r="A2" s="49" t="s">
        <v>40</v>
      </c>
      <c r="B2" s="49" t="s">
        <v>41</v>
      </c>
    </row>
    <row r="3" spans="1:2" x14ac:dyDescent="0.2">
      <c r="A3" s="48" t="s">
        <v>42</v>
      </c>
      <c r="B3" s="47" t="s">
        <v>43</v>
      </c>
    </row>
    <row r="4" spans="1:2" x14ac:dyDescent="0.2">
      <c r="A4" s="48" t="s">
        <v>44</v>
      </c>
      <c r="B4" s="47" t="s">
        <v>45</v>
      </c>
    </row>
    <row r="5" spans="1:2" x14ac:dyDescent="0.2">
      <c r="A5" s="48" t="s">
        <v>46</v>
      </c>
      <c r="B5" s="47" t="s">
        <v>47</v>
      </c>
    </row>
    <row r="6" spans="1:2" x14ac:dyDescent="0.2">
      <c r="A6" s="48" t="s">
        <v>48</v>
      </c>
      <c r="B6" s="47" t="s">
        <v>49</v>
      </c>
    </row>
    <row r="7" spans="1:2" ht="25.5" x14ac:dyDescent="0.2">
      <c r="A7" s="48" t="s">
        <v>50</v>
      </c>
      <c r="B7" s="47" t="s">
        <v>51</v>
      </c>
    </row>
    <row r="8" spans="1:2" x14ac:dyDescent="0.2">
      <c r="A8" s="48" t="s">
        <v>52</v>
      </c>
      <c r="B8" s="47" t="s">
        <v>53</v>
      </c>
    </row>
    <row r="9" spans="1:2" x14ac:dyDescent="0.2">
      <c r="A9" s="48" t="s">
        <v>54</v>
      </c>
      <c r="B9" s="47" t="s">
        <v>55</v>
      </c>
    </row>
  </sheetData>
  <mergeCells count="1">
    <mergeCell ref="A1:B1"/>
  </mergeCells>
  <pageMargins left="0.75" right="0.75" top="1" bottom="1" header="0.5" footer="0.5"/>
  <pageSetup orientation="portrait" horizontalDpi="300" verticalDpi="300"/>
  <headerFooter alignWithMargins="0">
    <oddFooter>&amp;C&amp;LAdatellenőrző kód: 1e7e-8-16-11-5e687d3-28-f-201c1c-e573d5be-6f&amp;R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pane ySplit="2" topLeftCell="A3" activePane="bottomLeft" state="frozen"/>
      <selection pane="bottomLeft" sqref="A1:B1"/>
    </sheetView>
  </sheetViews>
  <sheetFormatPr defaultRowHeight="12.75" x14ac:dyDescent="0.2"/>
  <cols>
    <col min="1" max="1" width="13.7109375" customWidth="1"/>
    <col min="2" max="2" width="82" customWidth="1"/>
  </cols>
  <sheetData>
    <row r="1" spans="1:2" x14ac:dyDescent="0.2">
      <c r="A1" s="106" t="s">
        <v>56</v>
      </c>
      <c r="B1" s="107"/>
    </row>
    <row r="2" spans="1:2" ht="15" x14ac:dyDescent="0.2">
      <c r="A2" s="49" t="s">
        <v>40</v>
      </c>
      <c r="B2" s="49" t="s">
        <v>41</v>
      </c>
    </row>
    <row r="3" spans="1:2" x14ac:dyDescent="0.2">
      <c r="A3" s="89" t="s">
        <v>4</v>
      </c>
      <c r="B3" s="107"/>
    </row>
  </sheetData>
  <mergeCells count="2">
    <mergeCell ref="A1:B1"/>
    <mergeCell ref="A3:B3"/>
  </mergeCells>
  <pageMargins left="0.75" right="0.75" top="1" bottom="1" header="0.5" footer="0.5"/>
  <pageSetup orientation="portrait" horizontalDpi="300" verticalDpi="300"/>
  <headerFooter alignWithMargins="0">
    <oddFooter>&amp;C&amp;LAdatellenőrző kód: 1e7e-8-16-11-5e687d3-28-f-201c1c-e573d5be-6f&amp;R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7"/>
  <sheetViews>
    <sheetView tabSelected="1" zoomScaleNormal="100" workbookViewId="0">
      <pane xSplit="2" ySplit="6" topLeftCell="C7" activePane="bottomRight" state="frozen"/>
      <selection pane="topRight" activeCell="C1" sqref="C1"/>
      <selection pane="bottomLeft" activeCell="A4" sqref="A4"/>
      <selection pane="bottomRight" activeCell="V17" sqref="V17"/>
    </sheetView>
  </sheetViews>
  <sheetFormatPr defaultRowHeight="12.75" x14ac:dyDescent="0.2"/>
  <cols>
    <col min="1" max="1" width="8.140625" hidden="1" customWidth="1"/>
    <col min="2" max="2" width="41" customWidth="1"/>
    <col min="3" max="29" width="15.28515625" customWidth="1"/>
    <col min="30" max="30" width="17.28515625" customWidth="1"/>
    <col min="31" max="31" width="9.140625" style="69" customWidth="1"/>
  </cols>
  <sheetData>
    <row r="1" spans="1:31" x14ac:dyDescent="0.2">
      <c r="B1" s="64" t="s">
        <v>359</v>
      </c>
      <c r="F1" s="87" t="s">
        <v>384</v>
      </c>
      <c r="J1" s="87" t="s">
        <v>385</v>
      </c>
      <c r="N1" s="87" t="s">
        <v>387</v>
      </c>
      <c r="R1" s="87" t="s">
        <v>388</v>
      </c>
      <c r="V1" s="87" t="s">
        <v>389</v>
      </c>
      <c r="Z1" s="87" t="s">
        <v>390</v>
      </c>
      <c r="AD1" s="87" t="s">
        <v>386</v>
      </c>
      <c r="AE1" s="68"/>
    </row>
    <row r="2" spans="1:31" x14ac:dyDescent="0.2">
      <c r="B2" s="64"/>
    </row>
    <row r="3" spans="1:31" x14ac:dyDescent="0.2">
      <c r="B3" s="108" t="s">
        <v>391</v>
      </c>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9"/>
    </row>
    <row r="4" spans="1:31" ht="16.5" customHeight="1" x14ac:dyDescent="0.2">
      <c r="A4" s="113" t="s">
        <v>382</v>
      </c>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113"/>
      <c r="AD4" s="113"/>
    </row>
    <row r="5" spans="1:31" ht="15.75" x14ac:dyDescent="0.2">
      <c r="A5" s="56"/>
      <c r="B5" s="110" t="s">
        <v>58</v>
      </c>
      <c r="C5" s="112" t="s">
        <v>359</v>
      </c>
      <c r="D5" s="112"/>
      <c r="E5" s="112"/>
      <c r="F5" s="112"/>
      <c r="G5" s="112" t="s">
        <v>350</v>
      </c>
      <c r="H5" s="112"/>
      <c r="I5" s="112"/>
      <c r="J5" s="112"/>
      <c r="K5" s="112" t="s">
        <v>351</v>
      </c>
      <c r="L5" s="112"/>
      <c r="M5" s="112"/>
      <c r="N5" s="112"/>
      <c r="O5" s="112" t="s">
        <v>360</v>
      </c>
      <c r="P5" s="112"/>
      <c r="Q5" s="112"/>
      <c r="R5" s="112"/>
      <c r="S5" s="112" t="s">
        <v>352</v>
      </c>
      <c r="T5" s="112"/>
      <c r="U5" s="112"/>
      <c r="V5" s="112"/>
      <c r="W5" s="112" t="s">
        <v>353</v>
      </c>
      <c r="X5" s="112"/>
      <c r="Y5" s="112"/>
      <c r="Z5" s="112"/>
      <c r="AA5" s="112" t="s">
        <v>361</v>
      </c>
      <c r="AB5" s="112"/>
      <c r="AC5" s="112"/>
      <c r="AD5" s="112"/>
      <c r="AE5" s="68"/>
    </row>
    <row r="6" spans="1:31" ht="46.5" customHeight="1" x14ac:dyDescent="0.2">
      <c r="A6" s="56" t="s">
        <v>57</v>
      </c>
      <c r="B6" s="111"/>
      <c r="C6" s="88" t="s">
        <v>59</v>
      </c>
      <c r="D6" s="88" t="s">
        <v>355</v>
      </c>
      <c r="E6" s="88" t="s">
        <v>356</v>
      </c>
      <c r="F6" s="88" t="s">
        <v>346</v>
      </c>
      <c r="G6" s="88" t="s">
        <v>59</v>
      </c>
      <c r="H6" s="88" t="s">
        <v>355</v>
      </c>
      <c r="I6" s="88" t="s">
        <v>356</v>
      </c>
      <c r="J6" s="88" t="s">
        <v>347</v>
      </c>
      <c r="K6" s="88" t="s">
        <v>59</v>
      </c>
      <c r="L6" s="88" t="s">
        <v>355</v>
      </c>
      <c r="M6" s="88" t="s">
        <v>356</v>
      </c>
      <c r="N6" s="88" t="s">
        <v>346</v>
      </c>
      <c r="O6" s="88" t="s">
        <v>59</v>
      </c>
      <c r="P6" s="88" t="s">
        <v>355</v>
      </c>
      <c r="Q6" s="88" t="s">
        <v>356</v>
      </c>
      <c r="R6" s="88" t="s">
        <v>347</v>
      </c>
      <c r="S6" s="88" t="s">
        <v>59</v>
      </c>
      <c r="T6" s="88" t="s">
        <v>355</v>
      </c>
      <c r="U6" s="88" t="s">
        <v>356</v>
      </c>
      <c r="V6" s="88" t="s">
        <v>347</v>
      </c>
      <c r="W6" s="88" t="s">
        <v>59</v>
      </c>
      <c r="X6" s="88" t="s">
        <v>355</v>
      </c>
      <c r="Y6" s="88" t="s">
        <v>356</v>
      </c>
      <c r="Z6" s="88" t="s">
        <v>347</v>
      </c>
      <c r="AA6" s="88" t="s">
        <v>348</v>
      </c>
      <c r="AB6" s="88" t="s">
        <v>355</v>
      </c>
      <c r="AC6" s="88" t="s">
        <v>356</v>
      </c>
      <c r="AD6" s="88" t="s">
        <v>349</v>
      </c>
      <c r="AE6" s="68"/>
    </row>
    <row r="7" spans="1:31" ht="25.5" x14ac:dyDescent="0.2">
      <c r="A7" s="77" t="s">
        <v>42</v>
      </c>
      <c r="B7" s="57" t="s">
        <v>367</v>
      </c>
      <c r="C7" s="58">
        <v>154252900</v>
      </c>
      <c r="D7" s="59">
        <v>915011</v>
      </c>
      <c r="E7" s="59">
        <f>F7-D7-C7</f>
        <v>517926</v>
      </c>
      <c r="F7" s="59">
        <v>155685837</v>
      </c>
      <c r="G7" s="58">
        <v>0</v>
      </c>
      <c r="H7" s="66">
        <f>J7-G7</f>
        <v>0</v>
      </c>
      <c r="I7" s="66"/>
      <c r="J7" s="66"/>
      <c r="K7" s="58">
        <v>0</v>
      </c>
      <c r="L7" s="59"/>
      <c r="M7" s="59"/>
      <c r="N7" s="59"/>
      <c r="O7" s="58">
        <v>0</v>
      </c>
      <c r="P7" s="59">
        <f>R7-O7</f>
        <v>0</v>
      </c>
      <c r="Q7" s="59"/>
      <c r="R7" s="59"/>
      <c r="S7" s="62">
        <v>0</v>
      </c>
      <c r="T7" s="59">
        <f>V7-S7</f>
        <v>0</v>
      </c>
      <c r="U7" s="59"/>
      <c r="V7" s="59"/>
      <c r="W7" s="58">
        <v>0</v>
      </c>
      <c r="X7" s="59"/>
      <c r="Y7" s="59"/>
      <c r="Z7" s="59"/>
      <c r="AA7" s="59">
        <f>C7+G7+K7+O7+S7+W7</f>
        <v>154252900</v>
      </c>
      <c r="AB7" s="59">
        <f>D7+H7+L7+P7+T7+X7</f>
        <v>915011</v>
      </c>
      <c r="AC7" s="59">
        <f>E7+I7+M7+Q7+U7+Y7</f>
        <v>517926</v>
      </c>
      <c r="AD7" s="59">
        <f>F7+J7+N7+R7+V7+Z7</f>
        <v>155685837</v>
      </c>
      <c r="AE7" s="68"/>
    </row>
    <row r="8" spans="1:31" ht="25.5" x14ac:dyDescent="0.2">
      <c r="A8" s="77" t="s">
        <v>44</v>
      </c>
      <c r="B8" s="57" t="s">
        <v>368</v>
      </c>
      <c r="C8" s="58">
        <v>92566050</v>
      </c>
      <c r="D8" s="59">
        <v>0</v>
      </c>
      <c r="E8" s="59">
        <f>F8-D8-C8</f>
        <v>10006695</v>
      </c>
      <c r="F8" s="59">
        <v>102572745</v>
      </c>
      <c r="G8" s="58">
        <v>0</v>
      </c>
      <c r="H8" s="66">
        <f t="shared" ref="H8:H33" si="0">J8-G8</f>
        <v>0</v>
      </c>
      <c r="I8" s="66"/>
      <c r="J8" s="66"/>
      <c r="K8" s="58">
        <v>0</v>
      </c>
      <c r="L8" s="59"/>
      <c r="M8" s="59"/>
      <c r="N8" s="59"/>
      <c r="O8" s="58">
        <v>0</v>
      </c>
      <c r="P8" s="59">
        <f t="shared" ref="P8:P33" si="1">R8-O8</f>
        <v>0</v>
      </c>
      <c r="Q8" s="59"/>
      <c r="R8" s="59"/>
      <c r="S8" s="62">
        <v>0</v>
      </c>
      <c r="T8" s="59">
        <f t="shared" ref="T8:T33" si="2">V8-S8</f>
        <v>0</v>
      </c>
      <c r="U8" s="59"/>
      <c r="V8" s="59"/>
      <c r="W8" s="58">
        <v>0</v>
      </c>
      <c r="X8" s="59"/>
      <c r="Y8" s="59"/>
      <c r="Z8" s="59"/>
      <c r="AA8" s="59">
        <f t="shared" ref="AA8:AA33" si="3">C8+G8+K8+O8+S8+W8</f>
        <v>92566050</v>
      </c>
      <c r="AB8" s="59">
        <f t="shared" ref="AB8:AB33" si="4">D8+H8+L8+P8+T8+X8</f>
        <v>0</v>
      </c>
      <c r="AC8" s="59">
        <f t="shared" ref="AC8:AC35" si="5">E8+I8+M8+Q8+U8+Y8</f>
        <v>10006695</v>
      </c>
      <c r="AD8" s="59">
        <f t="shared" ref="AD8:AD33" si="6">F8+J8+N8+R8+V8+Z8</f>
        <v>102572745</v>
      </c>
      <c r="AE8" s="68"/>
    </row>
    <row r="9" spans="1:31" ht="25.5" x14ac:dyDescent="0.2">
      <c r="A9" s="77" t="s">
        <v>46</v>
      </c>
      <c r="B9" s="57" t="s">
        <v>369</v>
      </c>
      <c r="C9" s="58">
        <v>56713440</v>
      </c>
      <c r="D9" s="59">
        <v>2993491</v>
      </c>
      <c r="E9" s="59">
        <f>F9-D9-C9</f>
        <v>14415912</v>
      </c>
      <c r="F9" s="59">
        <v>74122843</v>
      </c>
      <c r="G9" s="58">
        <v>0</v>
      </c>
      <c r="H9" s="66">
        <f t="shared" si="0"/>
        <v>0</v>
      </c>
      <c r="I9" s="66"/>
      <c r="J9" s="66"/>
      <c r="K9" s="58">
        <v>0</v>
      </c>
      <c r="L9" s="59"/>
      <c r="M9" s="59"/>
      <c r="N9" s="59"/>
      <c r="O9" s="58">
        <v>0</v>
      </c>
      <c r="P9" s="59">
        <f t="shared" si="1"/>
        <v>0</v>
      </c>
      <c r="Q9" s="59"/>
      <c r="R9" s="59"/>
      <c r="S9" s="62">
        <v>0</v>
      </c>
      <c r="T9" s="59">
        <f t="shared" si="2"/>
        <v>0</v>
      </c>
      <c r="U9" s="59"/>
      <c r="V9" s="59"/>
      <c r="W9" s="58">
        <v>0</v>
      </c>
      <c r="X9" s="59"/>
      <c r="Y9" s="59"/>
      <c r="Z9" s="59"/>
      <c r="AA9" s="59">
        <f t="shared" si="3"/>
        <v>56713440</v>
      </c>
      <c r="AB9" s="59">
        <f t="shared" si="4"/>
        <v>2993491</v>
      </c>
      <c r="AC9" s="59">
        <f t="shared" si="5"/>
        <v>14415912</v>
      </c>
      <c r="AD9" s="59">
        <f t="shared" si="6"/>
        <v>74122843</v>
      </c>
      <c r="AE9" s="68"/>
    </row>
    <row r="10" spans="1:31" ht="26.25" thickBot="1" x14ac:dyDescent="0.25">
      <c r="A10" s="78" t="s">
        <v>48</v>
      </c>
      <c r="B10" s="57" t="s">
        <v>370</v>
      </c>
      <c r="C10" s="58">
        <v>48433356</v>
      </c>
      <c r="D10" s="59">
        <v>0</v>
      </c>
      <c r="E10" s="59">
        <f>F10-D10-C10</f>
        <v>656870</v>
      </c>
      <c r="F10" s="59">
        <v>49090226</v>
      </c>
      <c r="G10" s="58">
        <v>0</v>
      </c>
      <c r="H10" s="66">
        <f t="shared" si="0"/>
        <v>0</v>
      </c>
      <c r="I10" s="66"/>
      <c r="J10" s="66"/>
      <c r="K10" s="58">
        <v>0</v>
      </c>
      <c r="L10" s="59"/>
      <c r="M10" s="59"/>
      <c r="N10" s="59"/>
      <c r="O10" s="58">
        <v>0</v>
      </c>
      <c r="P10" s="59">
        <f t="shared" si="1"/>
        <v>0</v>
      </c>
      <c r="Q10" s="59"/>
      <c r="R10" s="59"/>
      <c r="S10" s="62">
        <v>0</v>
      </c>
      <c r="T10" s="59">
        <f t="shared" si="2"/>
        <v>0</v>
      </c>
      <c r="U10" s="59"/>
      <c r="V10" s="59"/>
      <c r="W10" s="58">
        <v>0</v>
      </c>
      <c r="X10" s="59"/>
      <c r="Y10" s="59"/>
      <c r="Z10" s="59"/>
      <c r="AA10" s="59">
        <f t="shared" si="3"/>
        <v>48433356</v>
      </c>
      <c r="AB10" s="59">
        <f t="shared" si="4"/>
        <v>0</v>
      </c>
      <c r="AC10" s="59">
        <f t="shared" si="5"/>
        <v>656870</v>
      </c>
      <c r="AD10" s="59">
        <f t="shared" si="6"/>
        <v>49090226</v>
      </c>
      <c r="AE10" s="68"/>
    </row>
    <row r="11" spans="1:31" ht="39" thickBot="1" x14ac:dyDescent="0.25">
      <c r="A11" s="79" t="s">
        <v>36</v>
      </c>
      <c r="B11" s="57" t="s">
        <v>371</v>
      </c>
      <c r="C11" s="58">
        <f>C10+C9</f>
        <v>105146796</v>
      </c>
      <c r="D11" s="58">
        <f>D10+D9</f>
        <v>2993491</v>
      </c>
      <c r="E11" s="58">
        <f>E10+E9</f>
        <v>15072782</v>
      </c>
      <c r="F11" s="58">
        <f>F10+F9</f>
        <v>123213069</v>
      </c>
      <c r="G11" s="58">
        <v>0</v>
      </c>
      <c r="H11" s="66">
        <f t="shared" si="0"/>
        <v>0</v>
      </c>
      <c r="I11" s="66"/>
      <c r="J11" s="66"/>
      <c r="K11" s="58">
        <v>0</v>
      </c>
      <c r="L11" s="59"/>
      <c r="M11" s="59"/>
      <c r="N11" s="59"/>
      <c r="O11" s="58">
        <v>0</v>
      </c>
      <c r="P11" s="59">
        <f t="shared" si="1"/>
        <v>0</v>
      </c>
      <c r="Q11" s="59"/>
      <c r="R11" s="59"/>
      <c r="S11" s="62">
        <f>S9+S10</f>
        <v>0</v>
      </c>
      <c r="T11" s="62">
        <f>T9+T10</f>
        <v>0</v>
      </c>
      <c r="U11" s="62"/>
      <c r="V11" s="62">
        <f>V9+V10</f>
        <v>0</v>
      </c>
      <c r="W11" s="58">
        <v>0</v>
      </c>
      <c r="X11" s="59"/>
      <c r="Y11" s="59"/>
      <c r="Z11" s="59"/>
      <c r="AA11" s="59">
        <f t="shared" si="3"/>
        <v>105146796</v>
      </c>
      <c r="AB11" s="59">
        <f t="shared" si="4"/>
        <v>2993491</v>
      </c>
      <c r="AC11" s="59">
        <f t="shared" si="5"/>
        <v>15072782</v>
      </c>
      <c r="AD11" s="59">
        <f t="shared" si="6"/>
        <v>123213069</v>
      </c>
      <c r="AE11" s="68"/>
    </row>
    <row r="12" spans="1:31" ht="25.5" x14ac:dyDescent="0.2">
      <c r="A12" s="80" t="s">
        <v>60</v>
      </c>
      <c r="B12" s="57" t="s">
        <v>372</v>
      </c>
      <c r="C12" s="58">
        <v>6395112</v>
      </c>
      <c r="D12" s="59">
        <v>430992</v>
      </c>
      <c r="E12" s="59">
        <f>F12-C12-D12</f>
        <v>2487919</v>
      </c>
      <c r="F12" s="59">
        <v>9314023</v>
      </c>
      <c r="G12" s="58">
        <v>0</v>
      </c>
      <c r="H12" s="66">
        <f t="shared" si="0"/>
        <v>0</v>
      </c>
      <c r="I12" s="66"/>
      <c r="J12" s="66"/>
      <c r="K12" s="58">
        <v>0</v>
      </c>
      <c r="L12" s="59"/>
      <c r="M12" s="59"/>
      <c r="N12" s="59"/>
      <c r="O12" s="58">
        <v>0</v>
      </c>
      <c r="P12" s="59">
        <f t="shared" si="1"/>
        <v>0</v>
      </c>
      <c r="Q12" s="59"/>
      <c r="R12" s="59"/>
      <c r="S12" s="62">
        <v>0</v>
      </c>
      <c r="T12" s="59">
        <f t="shared" si="2"/>
        <v>0</v>
      </c>
      <c r="U12" s="59"/>
      <c r="V12" s="59"/>
      <c r="W12" s="58">
        <v>0</v>
      </c>
      <c r="X12" s="59"/>
      <c r="Y12" s="59"/>
      <c r="Z12" s="59"/>
      <c r="AA12" s="59">
        <f t="shared" si="3"/>
        <v>6395112</v>
      </c>
      <c r="AB12" s="59">
        <f t="shared" si="4"/>
        <v>430992</v>
      </c>
      <c r="AC12" s="59">
        <f t="shared" si="5"/>
        <v>2487919</v>
      </c>
      <c r="AD12" s="59">
        <f t="shared" si="6"/>
        <v>9314023</v>
      </c>
      <c r="AE12" s="68"/>
    </row>
    <row r="13" spans="1:31" ht="25.5" x14ac:dyDescent="0.2">
      <c r="A13" s="81" t="s">
        <v>357</v>
      </c>
      <c r="B13" s="57" t="s">
        <v>358</v>
      </c>
      <c r="C13" s="58"/>
      <c r="D13" s="59">
        <v>0</v>
      </c>
      <c r="E13" s="59">
        <f>F13-C13-D13</f>
        <v>4908400</v>
      </c>
      <c r="F13" s="59">
        <v>4908400</v>
      </c>
      <c r="G13" s="58"/>
      <c r="H13" s="66"/>
      <c r="I13" s="66"/>
      <c r="J13" s="66"/>
      <c r="K13" s="58"/>
      <c r="L13" s="59"/>
      <c r="M13" s="59"/>
      <c r="N13" s="59"/>
      <c r="O13" s="58"/>
      <c r="P13" s="59"/>
      <c r="Q13" s="59"/>
      <c r="R13" s="59"/>
      <c r="S13" s="62"/>
      <c r="T13" s="59"/>
      <c r="U13" s="59"/>
      <c r="V13" s="59"/>
      <c r="W13" s="58"/>
      <c r="X13" s="59"/>
      <c r="Y13" s="59"/>
      <c r="Z13" s="59"/>
      <c r="AA13" s="59"/>
      <c r="AB13" s="59"/>
      <c r="AC13" s="59">
        <f t="shared" si="5"/>
        <v>4908400</v>
      </c>
      <c r="AD13" s="59">
        <f t="shared" si="6"/>
        <v>4908400</v>
      </c>
      <c r="AE13" s="68"/>
    </row>
    <row r="14" spans="1:31" x14ac:dyDescent="0.2">
      <c r="A14" s="77"/>
      <c r="B14" s="57" t="s">
        <v>148</v>
      </c>
      <c r="C14" s="58">
        <v>0</v>
      </c>
      <c r="D14" s="59">
        <v>588191</v>
      </c>
      <c r="E14" s="59">
        <f>F14-C14-D14</f>
        <v>31701</v>
      </c>
      <c r="F14" s="59">
        <v>619892</v>
      </c>
      <c r="G14" s="58">
        <v>0</v>
      </c>
      <c r="H14" s="66">
        <f t="shared" si="0"/>
        <v>0</v>
      </c>
      <c r="I14" s="66"/>
      <c r="J14" s="66"/>
      <c r="K14" s="58">
        <v>0</v>
      </c>
      <c r="L14" s="59"/>
      <c r="M14" s="59"/>
      <c r="N14" s="59"/>
      <c r="O14" s="58">
        <v>0</v>
      </c>
      <c r="P14" s="59">
        <f t="shared" si="1"/>
        <v>0</v>
      </c>
      <c r="Q14" s="59"/>
      <c r="R14" s="59"/>
      <c r="S14" s="62">
        <v>0</v>
      </c>
      <c r="T14" s="59">
        <f t="shared" si="2"/>
        <v>0</v>
      </c>
      <c r="U14" s="59"/>
      <c r="V14" s="59"/>
      <c r="W14" s="58">
        <v>0</v>
      </c>
      <c r="X14" s="59"/>
      <c r="Y14" s="59"/>
      <c r="Z14" s="59"/>
      <c r="AA14" s="59">
        <f t="shared" si="3"/>
        <v>0</v>
      </c>
      <c r="AB14" s="59">
        <f t="shared" si="4"/>
        <v>588191</v>
      </c>
      <c r="AC14" s="59">
        <f t="shared" si="5"/>
        <v>31701</v>
      </c>
      <c r="AD14" s="59">
        <f t="shared" si="6"/>
        <v>619892</v>
      </c>
      <c r="AE14" s="68"/>
    </row>
    <row r="15" spans="1:31" s="70" customFormat="1" ht="25.5" x14ac:dyDescent="0.2">
      <c r="A15" s="81" t="s">
        <v>52</v>
      </c>
      <c r="B15" s="57" t="s">
        <v>149</v>
      </c>
      <c r="C15" s="58">
        <f>C7+C8+C11+C12++C13+C14</f>
        <v>358360858</v>
      </c>
      <c r="D15" s="58">
        <f>D7+D8+D11+D12++D13+D14</f>
        <v>4927685</v>
      </c>
      <c r="E15" s="58">
        <f>E7+E8+E11+E12++E13+E14</f>
        <v>33025423</v>
      </c>
      <c r="F15" s="58">
        <f>F7+F8+F11+F12++F13+F14</f>
        <v>396313966</v>
      </c>
      <c r="G15" s="58">
        <v>0</v>
      </c>
      <c r="H15" s="66">
        <f t="shared" si="0"/>
        <v>0</v>
      </c>
      <c r="I15" s="66"/>
      <c r="J15" s="66"/>
      <c r="K15" s="58">
        <v>0</v>
      </c>
      <c r="L15" s="59"/>
      <c r="M15" s="59"/>
      <c r="N15" s="59"/>
      <c r="O15" s="58">
        <v>0</v>
      </c>
      <c r="P15" s="59">
        <f t="shared" si="1"/>
        <v>0</v>
      </c>
      <c r="Q15" s="59"/>
      <c r="R15" s="59"/>
      <c r="S15" s="62">
        <f>S7+S8+S11+S12+S14</f>
        <v>0</v>
      </c>
      <c r="T15" s="62">
        <f t="shared" ref="T15:AD15" si="7">T7+T8+T11+T12+T14</f>
        <v>0</v>
      </c>
      <c r="U15" s="62"/>
      <c r="V15" s="62">
        <f t="shared" si="7"/>
        <v>0</v>
      </c>
      <c r="W15" s="62">
        <f t="shared" si="7"/>
        <v>0</v>
      </c>
      <c r="X15" s="62">
        <f t="shared" si="7"/>
        <v>0</v>
      </c>
      <c r="Y15" s="62"/>
      <c r="Z15" s="62">
        <f t="shared" si="7"/>
        <v>0</v>
      </c>
      <c r="AA15" s="62">
        <f>AA7+AA8+AA11+AA12+AA14</f>
        <v>358360858</v>
      </c>
      <c r="AB15" s="62">
        <f>AB7+AB8+AB11+AB12+AB14</f>
        <v>4927685</v>
      </c>
      <c r="AC15" s="59">
        <f t="shared" si="5"/>
        <v>33025423</v>
      </c>
      <c r="AD15" s="62">
        <f t="shared" si="7"/>
        <v>391405566</v>
      </c>
      <c r="AE15" s="74"/>
    </row>
    <row r="16" spans="1:31" s="72" customFormat="1" ht="26.25" thickBot="1" x14ac:dyDescent="0.25">
      <c r="A16" s="78" t="s">
        <v>66</v>
      </c>
      <c r="B16" s="57" t="s">
        <v>383</v>
      </c>
      <c r="C16" s="58">
        <v>26755772</v>
      </c>
      <c r="D16" s="59">
        <v>19514481</v>
      </c>
      <c r="E16" s="59">
        <f>F16-C16-D16</f>
        <v>5294077</v>
      </c>
      <c r="F16" s="59">
        <v>51564330</v>
      </c>
      <c r="G16" s="58">
        <v>0</v>
      </c>
      <c r="H16" s="66">
        <f t="shared" si="0"/>
        <v>0</v>
      </c>
      <c r="I16" s="66"/>
      <c r="J16" s="66"/>
      <c r="K16" s="58">
        <v>875375</v>
      </c>
      <c r="L16" s="59"/>
      <c r="M16" s="59">
        <f>N16-K16-L16</f>
        <v>2258023</v>
      </c>
      <c r="N16" s="59">
        <v>3133398</v>
      </c>
      <c r="O16" s="58">
        <v>2062125</v>
      </c>
      <c r="P16" s="59">
        <v>0</v>
      </c>
      <c r="Q16" s="59">
        <v>0</v>
      </c>
      <c r="R16" s="59">
        <v>2062125</v>
      </c>
      <c r="S16" s="62">
        <v>0</v>
      </c>
      <c r="T16" s="59">
        <f t="shared" si="2"/>
        <v>0</v>
      </c>
      <c r="U16" s="59"/>
      <c r="V16" s="59"/>
      <c r="W16" s="58">
        <v>1513400</v>
      </c>
      <c r="X16" s="59">
        <f>Z16-W16</f>
        <v>0</v>
      </c>
      <c r="Y16" s="59"/>
      <c r="Z16" s="59">
        <v>1513400</v>
      </c>
      <c r="AA16" s="59">
        <f>C16+G16+K16+O16+S16+W16</f>
        <v>31206672</v>
      </c>
      <c r="AB16" s="59">
        <f t="shared" si="4"/>
        <v>19514481</v>
      </c>
      <c r="AC16" s="59">
        <f t="shared" si="5"/>
        <v>7552100</v>
      </c>
      <c r="AD16" s="59">
        <f t="shared" si="6"/>
        <v>58273253</v>
      </c>
      <c r="AE16" s="68"/>
    </row>
    <row r="17" spans="1:31" s="71" customFormat="1" ht="26.25" thickBot="1" x14ac:dyDescent="0.25">
      <c r="A17" s="79" t="s">
        <v>67</v>
      </c>
      <c r="B17" s="60" t="s">
        <v>362</v>
      </c>
      <c r="C17" s="61">
        <f>SUM(C15:C16)</f>
        <v>385116630</v>
      </c>
      <c r="D17" s="61">
        <f>SUM(D15:D16)</f>
        <v>24442166</v>
      </c>
      <c r="E17" s="61">
        <f>SUM(E15:E16)</f>
        <v>38319500</v>
      </c>
      <c r="F17" s="61">
        <f>SUM(F15:F16)</f>
        <v>447878296</v>
      </c>
      <c r="G17" s="61">
        <f>SUM(G8:G16)</f>
        <v>0</v>
      </c>
      <c r="H17" s="61">
        <f>SUM(H8:H16)</f>
        <v>0</v>
      </c>
      <c r="I17" s="61"/>
      <c r="J17" s="61">
        <f>SUM(J8:J16)</f>
        <v>0</v>
      </c>
      <c r="K17" s="61">
        <f t="shared" ref="K17:Z17" si="8">SUM(K15:K16)</f>
        <v>875375</v>
      </c>
      <c r="L17" s="61">
        <f t="shared" si="8"/>
        <v>0</v>
      </c>
      <c r="M17" s="61">
        <f t="shared" si="8"/>
        <v>2258023</v>
      </c>
      <c r="N17" s="61">
        <f t="shared" si="8"/>
        <v>3133398</v>
      </c>
      <c r="O17" s="61">
        <f t="shared" si="8"/>
        <v>2062125</v>
      </c>
      <c r="P17" s="61">
        <f t="shared" si="8"/>
        <v>0</v>
      </c>
      <c r="Q17" s="61"/>
      <c r="R17" s="61">
        <f t="shared" si="8"/>
        <v>2062125</v>
      </c>
      <c r="S17" s="63">
        <f t="shared" si="8"/>
        <v>0</v>
      </c>
      <c r="T17" s="63">
        <f t="shared" si="8"/>
        <v>0</v>
      </c>
      <c r="U17" s="63"/>
      <c r="V17" s="63">
        <f t="shared" si="8"/>
        <v>0</v>
      </c>
      <c r="W17" s="61">
        <f t="shared" si="8"/>
        <v>1513400</v>
      </c>
      <c r="X17" s="61">
        <f t="shared" si="8"/>
        <v>0</v>
      </c>
      <c r="Y17" s="61"/>
      <c r="Z17" s="61">
        <f t="shared" si="8"/>
        <v>1513400</v>
      </c>
      <c r="AA17" s="65">
        <f t="shared" si="3"/>
        <v>389567530</v>
      </c>
      <c r="AB17" s="65">
        <f t="shared" si="4"/>
        <v>24442166</v>
      </c>
      <c r="AC17" s="65">
        <f t="shared" si="5"/>
        <v>40577523</v>
      </c>
      <c r="AD17" s="65">
        <f t="shared" si="6"/>
        <v>454587219</v>
      </c>
      <c r="AE17" s="85"/>
    </row>
    <row r="18" spans="1:31" ht="21.75" customHeight="1" x14ac:dyDescent="0.2">
      <c r="A18" s="82">
        <v>19</v>
      </c>
      <c r="B18" s="86" t="s">
        <v>374</v>
      </c>
      <c r="C18" s="61"/>
      <c r="D18" s="58">
        <v>0</v>
      </c>
      <c r="E18" s="61">
        <f>F18-C18-D18</f>
        <v>16933352</v>
      </c>
      <c r="F18" s="61">
        <v>16933352</v>
      </c>
      <c r="G18" s="61"/>
      <c r="H18" s="61"/>
      <c r="I18" s="61"/>
      <c r="J18" s="61"/>
      <c r="K18" s="61"/>
      <c r="L18" s="61"/>
      <c r="M18" s="61"/>
      <c r="N18" s="61"/>
      <c r="O18" s="61"/>
      <c r="P18" s="61"/>
      <c r="Q18" s="61"/>
      <c r="R18" s="61"/>
      <c r="S18" s="63"/>
      <c r="T18" s="63"/>
      <c r="U18" s="63"/>
      <c r="V18" s="63"/>
      <c r="W18" s="61"/>
      <c r="X18" s="61"/>
      <c r="Y18" s="61"/>
      <c r="Z18" s="61"/>
      <c r="AA18" s="59"/>
      <c r="AB18" s="59"/>
      <c r="AC18" s="59">
        <f t="shared" si="5"/>
        <v>16933352</v>
      </c>
      <c r="AD18" s="59"/>
      <c r="AE18" s="68"/>
    </row>
    <row r="19" spans="1:31" s="72" customFormat="1" ht="26.25" thickBot="1" x14ac:dyDescent="0.25">
      <c r="A19" s="78" t="s">
        <v>72</v>
      </c>
      <c r="B19" s="57" t="s">
        <v>373</v>
      </c>
      <c r="C19" s="58">
        <v>2500000</v>
      </c>
      <c r="D19" s="59">
        <v>0</v>
      </c>
      <c r="E19" s="59">
        <f>F19-C19-D19</f>
        <v>0</v>
      </c>
      <c r="F19" s="59">
        <v>2500000</v>
      </c>
      <c r="G19" s="58">
        <v>0</v>
      </c>
      <c r="H19" s="66">
        <f t="shared" si="0"/>
        <v>0</v>
      </c>
      <c r="I19" s="66"/>
      <c r="J19" s="66"/>
      <c r="K19" s="58">
        <v>0</v>
      </c>
      <c r="L19" s="59"/>
      <c r="M19" s="59"/>
      <c r="N19" s="59"/>
      <c r="O19" s="58">
        <v>0</v>
      </c>
      <c r="P19" s="59">
        <f t="shared" si="1"/>
        <v>0</v>
      </c>
      <c r="Q19" s="59"/>
      <c r="R19" s="59"/>
      <c r="S19" s="62">
        <v>0</v>
      </c>
      <c r="T19" s="59">
        <f t="shared" si="2"/>
        <v>0</v>
      </c>
      <c r="U19" s="59"/>
      <c r="V19" s="59"/>
      <c r="W19" s="58">
        <v>0</v>
      </c>
      <c r="X19" s="59"/>
      <c r="Y19" s="59"/>
      <c r="Z19" s="59"/>
      <c r="AA19" s="59">
        <f t="shared" si="3"/>
        <v>2500000</v>
      </c>
      <c r="AB19" s="59">
        <f t="shared" si="4"/>
        <v>0</v>
      </c>
      <c r="AC19" s="59">
        <f t="shared" si="5"/>
        <v>0</v>
      </c>
      <c r="AD19" s="59">
        <f t="shared" si="6"/>
        <v>2500000</v>
      </c>
      <c r="AE19" s="68"/>
    </row>
    <row r="20" spans="1:31" s="71" customFormat="1" ht="26.25" thickBot="1" x14ac:dyDescent="0.25">
      <c r="A20" s="79" t="s">
        <v>73</v>
      </c>
      <c r="B20" s="60" t="s">
        <v>363</v>
      </c>
      <c r="C20" s="61">
        <f>SUM(C18:C19)</f>
        <v>2500000</v>
      </c>
      <c r="D20" s="61">
        <f>SUM(D18:D19)</f>
        <v>0</v>
      </c>
      <c r="E20" s="61">
        <f>SUM(E18:E19)</f>
        <v>16933352</v>
      </c>
      <c r="F20" s="61">
        <f>SUM(F18:F19)</f>
        <v>19433352</v>
      </c>
      <c r="G20" s="61">
        <f t="shared" ref="G20:V20" si="9">SUM(G19:G19)</f>
        <v>0</v>
      </c>
      <c r="H20" s="61">
        <f t="shared" si="9"/>
        <v>0</v>
      </c>
      <c r="I20" s="61"/>
      <c r="J20" s="61">
        <f t="shared" si="9"/>
        <v>0</v>
      </c>
      <c r="K20" s="61">
        <f t="shared" si="9"/>
        <v>0</v>
      </c>
      <c r="L20" s="61">
        <f t="shared" si="9"/>
        <v>0</v>
      </c>
      <c r="M20" s="61"/>
      <c r="N20" s="61">
        <f t="shared" si="9"/>
        <v>0</v>
      </c>
      <c r="O20" s="61">
        <f t="shared" si="9"/>
        <v>0</v>
      </c>
      <c r="P20" s="61">
        <f t="shared" si="9"/>
        <v>0</v>
      </c>
      <c r="Q20" s="61"/>
      <c r="R20" s="61">
        <f t="shared" si="9"/>
        <v>0</v>
      </c>
      <c r="S20" s="63">
        <f t="shared" si="9"/>
        <v>0</v>
      </c>
      <c r="T20" s="63">
        <f t="shared" si="9"/>
        <v>0</v>
      </c>
      <c r="U20" s="63"/>
      <c r="V20" s="63">
        <f t="shared" si="9"/>
        <v>0</v>
      </c>
      <c r="W20" s="61">
        <v>0</v>
      </c>
      <c r="X20" s="65"/>
      <c r="Y20" s="65"/>
      <c r="Z20" s="65"/>
      <c r="AA20" s="65">
        <f t="shared" si="3"/>
        <v>2500000</v>
      </c>
      <c r="AB20" s="65">
        <f t="shared" si="4"/>
        <v>0</v>
      </c>
      <c r="AC20" s="65">
        <f t="shared" si="5"/>
        <v>16933352</v>
      </c>
      <c r="AD20" s="65">
        <f t="shared" si="6"/>
        <v>19433352</v>
      </c>
      <c r="AE20" s="85"/>
    </row>
    <row r="21" spans="1:31" x14ac:dyDescent="0.2">
      <c r="A21" s="80" t="s">
        <v>79</v>
      </c>
      <c r="B21" s="57" t="s">
        <v>150</v>
      </c>
      <c r="C21" s="58">
        <v>30000000</v>
      </c>
      <c r="D21" s="59">
        <v>0</v>
      </c>
      <c r="E21" s="59"/>
      <c r="F21" s="59">
        <v>30000000</v>
      </c>
      <c r="G21" s="58">
        <v>0</v>
      </c>
      <c r="H21" s="66">
        <f t="shared" si="0"/>
        <v>0</v>
      </c>
      <c r="I21" s="66"/>
      <c r="J21" s="66"/>
      <c r="K21" s="58">
        <v>0</v>
      </c>
      <c r="L21" s="59"/>
      <c r="M21" s="59"/>
      <c r="N21" s="59"/>
      <c r="O21" s="58">
        <v>0</v>
      </c>
      <c r="P21" s="59">
        <f t="shared" si="1"/>
        <v>0</v>
      </c>
      <c r="Q21" s="59"/>
      <c r="R21" s="59"/>
      <c r="S21" s="62">
        <v>0</v>
      </c>
      <c r="T21" s="59">
        <f t="shared" si="2"/>
        <v>0</v>
      </c>
      <c r="U21" s="59"/>
      <c r="V21" s="59"/>
      <c r="W21" s="58">
        <v>0</v>
      </c>
      <c r="X21" s="59"/>
      <c r="Y21" s="59"/>
      <c r="Z21" s="59"/>
      <c r="AA21" s="59">
        <f t="shared" si="3"/>
        <v>30000000</v>
      </c>
      <c r="AB21" s="59">
        <f t="shared" si="4"/>
        <v>0</v>
      </c>
      <c r="AC21" s="59">
        <f t="shared" si="5"/>
        <v>0</v>
      </c>
      <c r="AD21" s="59">
        <f t="shared" si="6"/>
        <v>30000000</v>
      </c>
      <c r="AE21" s="68"/>
    </row>
    <row r="22" spans="1:31" x14ac:dyDescent="0.2">
      <c r="A22" s="77" t="s">
        <v>80</v>
      </c>
      <c r="B22" s="57" t="s">
        <v>151</v>
      </c>
      <c r="C22" s="58">
        <v>117000000</v>
      </c>
      <c r="D22" s="59">
        <v>0</v>
      </c>
      <c r="E22" s="59"/>
      <c r="F22" s="59">
        <v>117000000</v>
      </c>
      <c r="G22" s="58">
        <v>0</v>
      </c>
      <c r="H22" s="66">
        <f t="shared" si="0"/>
        <v>0</v>
      </c>
      <c r="I22" s="66"/>
      <c r="J22" s="66"/>
      <c r="K22" s="58">
        <v>0</v>
      </c>
      <c r="L22" s="59"/>
      <c r="M22" s="59"/>
      <c r="N22" s="59"/>
      <c r="O22" s="58">
        <v>0</v>
      </c>
      <c r="P22" s="59">
        <f t="shared" si="1"/>
        <v>0</v>
      </c>
      <c r="Q22" s="59"/>
      <c r="R22" s="59"/>
      <c r="S22" s="62">
        <v>0</v>
      </c>
      <c r="T22" s="59">
        <f t="shared" si="2"/>
        <v>0</v>
      </c>
      <c r="U22" s="59"/>
      <c r="V22" s="59"/>
      <c r="W22" s="58">
        <v>0</v>
      </c>
      <c r="X22" s="59"/>
      <c r="Y22" s="59"/>
      <c r="Z22" s="59"/>
      <c r="AA22" s="59">
        <f t="shared" si="3"/>
        <v>117000000</v>
      </c>
      <c r="AB22" s="59">
        <f t="shared" si="4"/>
        <v>0</v>
      </c>
      <c r="AC22" s="59">
        <f t="shared" si="5"/>
        <v>0</v>
      </c>
      <c r="AD22" s="59">
        <f t="shared" si="6"/>
        <v>117000000</v>
      </c>
      <c r="AE22" s="68"/>
    </row>
    <row r="23" spans="1:31" x14ac:dyDescent="0.2">
      <c r="A23" s="77" t="s">
        <v>83</v>
      </c>
      <c r="B23" s="57" t="s">
        <v>152</v>
      </c>
      <c r="C23" s="58">
        <v>15000000</v>
      </c>
      <c r="D23" s="59">
        <v>0</v>
      </c>
      <c r="E23" s="59"/>
      <c r="F23" s="59">
        <v>15000000</v>
      </c>
      <c r="G23" s="58">
        <v>0</v>
      </c>
      <c r="H23" s="66">
        <f t="shared" si="0"/>
        <v>0</v>
      </c>
      <c r="I23" s="66"/>
      <c r="J23" s="66"/>
      <c r="K23" s="58">
        <v>0</v>
      </c>
      <c r="L23" s="59"/>
      <c r="M23" s="59"/>
      <c r="N23" s="59"/>
      <c r="O23" s="58">
        <v>0</v>
      </c>
      <c r="P23" s="59">
        <f t="shared" si="1"/>
        <v>0</v>
      </c>
      <c r="Q23" s="59"/>
      <c r="R23" s="59"/>
      <c r="S23" s="62">
        <v>0</v>
      </c>
      <c r="T23" s="59">
        <f t="shared" si="2"/>
        <v>0</v>
      </c>
      <c r="U23" s="59"/>
      <c r="V23" s="59"/>
      <c r="W23" s="58">
        <v>0</v>
      </c>
      <c r="X23" s="59"/>
      <c r="Y23" s="59"/>
      <c r="Z23" s="59"/>
      <c r="AA23" s="59">
        <f t="shared" si="3"/>
        <v>15000000</v>
      </c>
      <c r="AB23" s="59">
        <f t="shared" si="4"/>
        <v>0</v>
      </c>
      <c r="AC23" s="59">
        <f t="shared" si="5"/>
        <v>0</v>
      </c>
      <c r="AD23" s="59">
        <f t="shared" si="6"/>
        <v>15000000</v>
      </c>
      <c r="AE23" s="68"/>
    </row>
    <row r="24" spans="1:31" x14ac:dyDescent="0.2">
      <c r="A24" s="77" t="s">
        <v>84</v>
      </c>
      <c r="B24" s="57" t="s">
        <v>153</v>
      </c>
      <c r="C24" s="58">
        <v>1000000</v>
      </c>
      <c r="D24" s="59">
        <v>0</v>
      </c>
      <c r="E24" s="59"/>
      <c r="F24" s="59">
        <v>1000000</v>
      </c>
      <c r="G24" s="58">
        <v>0</v>
      </c>
      <c r="H24" s="66">
        <f t="shared" si="0"/>
        <v>0</v>
      </c>
      <c r="I24" s="66"/>
      <c r="J24" s="66"/>
      <c r="K24" s="58">
        <v>0</v>
      </c>
      <c r="L24" s="59"/>
      <c r="M24" s="59"/>
      <c r="N24" s="59"/>
      <c r="O24" s="58">
        <v>0</v>
      </c>
      <c r="P24" s="59">
        <f t="shared" si="1"/>
        <v>0</v>
      </c>
      <c r="Q24" s="59"/>
      <c r="R24" s="59"/>
      <c r="S24" s="62">
        <v>0</v>
      </c>
      <c r="T24" s="59">
        <f t="shared" si="2"/>
        <v>0</v>
      </c>
      <c r="U24" s="59"/>
      <c r="V24" s="59"/>
      <c r="W24" s="58">
        <v>0</v>
      </c>
      <c r="X24" s="59"/>
      <c r="Y24" s="59"/>
      <c r="Z24" s="59"/>
      <c r="AA24" s="59">
        <f t="shared" si="3"/>
        <v>1000000</v>
      </c>
      <c r="AB24" s="59">
        <f t="shared" si="4"/>
        <v>0</v>
      </c>
      <c r="AC24" s="59">
        <f t="shared" si="5"/>
        <v>0</v>
      </c>
      <c r="AD24" s="59">
        <f t="shared" si="6"/>
        <v>1000000</v>
      </c>
      <c r="AE24" s="68"/>
    </row>
    <row r="25" spans="1:31" s="72" customFormat="1" ht="13.5" thickBot="1" x14ac:dyDescent="0.25">
      <c r="A25" s="78" t="s">
        <v>85</v>
      </c>
      <c r="B25" s="57" t="s">
        <v>154</v>
      </c>
      <c r="C25" s="58">
        <f t="shared" ref="C25:J25" si="10">SUM(C22:C24)</f>
        <v>133000000</v>
      </c>
      <c r="D25" s="58">
        <v>0</v>
      </c>
      <c r="E25" s="58"/>
      <c r="F25" s="58">
        <f t="shared" si="10"/>
        <v>133000000</v>
      </c>
      <c r="G25" s="58">
        <f t="shared" si="10"/>
        <v>0</v>
      </c>
      <c r="H25" s="58">
        <f t="shared" si="10"/>
        <v>0</v>
      </c>
      <c r="I25" s="58"/>
      <c r="J25" s="58">
        <f t="shared" si="10"/>
        <v>0</v>
      </c>
      <c r="K25" s="58">
        <v>0</v>
      </c>
      <c r="L25" s="59"/>
      <c r="M25" s="59"/>
      <c r="N25" s="59"/>
      <c r="O25" s="58">
        <v>0</v>
      </c>
      <c r="P25" s="59">
        <f t="shared" si="1"/>
        <v>0</v>
      </c>
      <c r="Q25" s="59"/>
      <c r="R25" s="59"/>
      <c r="S25" s="62">
        <f>SUM(S22:S24)</f>
        <v>0</v>
      </c>
      <c r="T25" s="62">
        <f>SUM(T22:T24)</f>
        <v>0</v>
      </c>
      <c r="U25" s="62"/>
      <c r="V25" s="62">
        <f>SUM(V22:V24)</f>
        <v>0</v>
      </c>
      <c r="W25" s="58">
        <v>0</v>
      </c>
      <c r="X25" s="59"/>
      <c r="Y25" s="59"/>
      <c r="Z25" s="59"/>
      <c r="AA25" s="59">
        <f t="shared" si="3"/>
        <v>133000000</v>
      </c>
      <c r="AB25" s="59">
        <f t="shared" si="4"/>
        <v>0</v>
      </c>
      <c r="AC25" s="59">
        <f t="shared" si="5"/>
        <v>0</v>
      </c>
      <c r="AD25" s="59">
        <f t="shared" si="6"/>
        <v>133000000</v>
      </c>
      <c r="AE25" s="68"/>
    </row>
    <row r="26" spans="1:31" s="71" customFormat="1" ht="13.5" thickBot="1" x14ac:dyDescent="0.25">
      <c r="A26" s="79" t="s">
        <v>87</v>
      </c>
      <c r="B26" s="60" t="s">
        <v>364</v>
      </c>
      <c r="C26" s="61">
        <f>C21+C25</f>
        <v>163000000</v>
      </c>
      <c r="D26" s="61">
        <f t="shared" ref="D26:AD26" si="11">D21+D25</f>
        <v>0</v>
      </c>
      <c r="E26" s="61"/>
      <c r="F26" s="61">
        <f t="shared" si="11"/>
        <v>163000000</v>
      </c>
      <c r="G26" s="61">
        <f t="shared" si="11"/>
        <v>0</v>
      </c>
      <c r="H26" s="61">
        <f t="shared" si="11"/>
        <v>0</v>
      </c>
      <c r="I26" s="61"/>
      <c r="J26" s="61">
        <f t="shared" si="11"/>
        <v>0</v>
      </c>
      <c r="K26" s="61">
        <f t="shared" si="11"/>
        <v>0</v>
      </c>
      <c r="L26" s="61">
        <f t="shared" si="11"/>
        <v>0</v>
      </c>
      <c r="M26" s="61"/>
      <c r="N26" s="61">
        <f t="shared" si="11"/>
        <v>0</v>
      </c>
      <c r="O26" s="61">
        <f t="shared" si="11"/>
        <v>0</v>
      </c>
      <c r="P26" s="61">
        <f t="shared" si="11"/>
        <v>0</v>
      </c>
      <c r="Q26" s="61"/>
      <c r="R26" s="61">
        <f t="shared" si="11"/>
        <v>0</v>
      </c>
      <c r="S26" s="61">
        <f t="shared" si="11"/>
        <v>0</v>
      </c>
      <c r="T26" s="61">
        <f t="shared" si="11"/>
        <v>0</v>
      </c>
      <c r="U26" s="61"/>
      <c r="V26" s="61">
        <f t="shared" si="11"/>
        <v>0</v>
      </c>
      <c r="W26" s="61">
        <f t="shared" si="11"/>
        <v>0</v>
      </c>
      <c r="X26" s="61">
        <f t="shared" si="11"/>
        <v>0</v>
      </c>
      <c r="Y26" s="61"/>
      <c r="Z26" s="61">
        <f t="shared" si="11"/>
        <v>0</v>
      </c>
      <c r="AA26" s="61">
        <f t="shared" si="11"/>
        <v>163000000</v>
      </c>
      <c r="AB26" s="61">
        <f t="shared" si="11"/>
        <v>0</v>
      </c>
      <c r="AC26" s="65">
        <f t="shared" si="5"/>
        <v>0</v>
      </c>
      <c r="AD26" s="61">
        <f t="shared" si="11"/>
        <v>163000000</v>
      </c>
      <c r="AE26" s="85"/>
    </row>
    <row r="27" spans="1:31" x14ac:dyDescent="0.2">
      <c r="A27" s="80" t="s">
        <v>88</v>
      </c>
      <c r="B27" s="57" t="s">
        <v>375</v>
      </c>
      <c r="C27" s="58">
        <v>0</v>
      </c>
      <c r="D27" s="59">
        <f t="shared" ref="D27:D33" si="12">F27-C27</f>
        <v>0</v>
      </c>
      <c r="E27" s="59"/>
      <c r="F27" s="59"/>
      <c r="G27" s="58">
        <v>0</v>
      </c>
      <c r="H27" s="66">
        <f t="shared" si="0"/>
        <v>0</v>
      </c>
      <c r="I27" s="66"/>
      <c r="J27" s="66"/>
      <c r="K27" s="58">
        <v>150000</v>
      </c>
      <c r="L27" s="59"/>
      <c r="M27" s="59"/>
      <c r="N27" s="59">
        <v>130000</v>
      </c>
      <c r="O27" s="58">
        <v>0</v>
      </c>
      <c r="P27" s="59">
        <f t="shared" si="1"/>
        <v>0</v>
      </c>
      <c r="Q27" s="59"/>
      <c r="R27" s="59"/>
      <c r="S27" s="62">
        <v>0</v>
      </c>
      <c r="T27" s="59">
        <f t="shared" si="2"/>
        <v>0</v>
      </c>
      <c r="U27" s="59"/>
      <c r="V27" s="59"/>
      <c r="W27" s="58">
        <v>0</v>
      </c>
      <c r="X27" s="59"/>
      <c r="Y27" s="59"/>
      <c r="Z27" s="59"/>
      <c r="AA27" s="59">
        <f t="shared" si="3"/>
        <v>150000</v>
      </c>
      <c r="AB27" s="59">
        <f t="shared" si="4"/>
        <v>0</v>
      </c>
      <c r="AC27" s="59">
        <f t="shared" si="5"/>
        <v>0</v>
      </c>
      <c r="AD27" s="59">
        <f t="shared" si="6"/>
        <v>130000</v>
      </c>
      <c r="AE27" s="68"/>
    </row>
    <row r="28" spans="1:31" x14ac:dyDescent="0.2">
      <c r="A28" s="77" t="s">
        <v>89</v>
      </c>
      <c r="B28" s="57" t="s">
        <v>376</v>
      </c>
      <c r="C28" s="58">
        <v>12000000</v>
      </c>
      <c r="D28" s="59">
        <f t="shared" si="12"/>
        <v>0</v>
      </c>
      <c r="E28" s="59"/>
      <c r="F28" s="59">
        <v>12000000</v>
      </c>
      <c r="G28" s="58">
        <v>40000</v>
      </c>
      <c r="H28" s="66">
        <f t="shared" si="0"/>
        <v>0</v>
      </c>
      <c r="I28" s="66"/>
      <c r="J28" s="66">
        <v>40000</v>
      </c>
      <c r="K28" s="58">
        <v>11700000</v>
      </c>
      <c r="L28" s="59"/>
      <c r="M28" s="59"/>
      <c r="N28" s="59">
        <v>11699800</v>
      </c>
      <c r="O28" s="58">
        <v>0</v>
      </c>
      <c r="P28" s="59">
        <f t="shared" si="1"/>
        <v>0</v>
      </c>
      <c r="Q28" s="59"/>
      <c r="R28" s="59"/>
      <c r="S28" s="62">
        <v>1200000</v>
      </c>
      <c r="T28" s="59">
        <f t="shared" si="2"/>
        <v>-100</v>
      </c>
      <c r="U28" s="59"/>
      <c r="V28" s="59">
        <v>1199900</v>
      </c>
      <c r="W28" s="58">
        <v>0</v>
      </c>
      <c r="X28" s="59"/>
      <c r="Y28" s="59"/>
      <c r="Z28" s="59"/>
      <c r="AA28" s="59">
        <f t="shared" si="3"/>
        <v>24940000</v>
      </c>
      <c r="AB28" s="59">
        <f t="shared" si="4"/>
        <v>-100</v>
      </c>
      <c r="AC28" s="59">
        <f t="shared" si="5"/>
        <v>0</v>
      </c>
      <c r="AD28" s="59">
        <f t="shared" si="6"/>
        <v>24939700</v>
      </c>
      <c r="AE28" s="68"/>
    </row>
    <row r="29" spans="1:31" x14ac:dyDescent="0.2">
      <c r="A29" s="77" t="s">
        <v>90</v>
      </c>
      <c r="B29" s="57" t="s">
        <v>377</v>
      </c>
      <c r="C29" s="58">
        <v>0</v>
      </c>
      <c r="D29" s="59">
        <f t="shared" si="12"/>
        <v>0</v>
      </c>
      <c r="E29" s="59"/>
      <c r="F29" s="59"/>
      <c r="G29" s="58">
        <v>0</v>
      </c>
      <c r="H29" s="66">
        <f t="shared" si="0"/>
        <v>0</v>
      </c>
      <c r="I29" s="66"/>
      <c r="J29" s="66"/>
      <c r="K29" s="58">
        <v>4000000</v>
      </c>
      <c r="L29" s="59"/>
      <c r="M29" s="59"/>
      <c r="N29" s="59">
        <v>3989900</v>
      </c>
      <c r="O29" s="58">
        <v>0</v>
      </c>
      <c r="P29" s="59">
        <f t="shared" si="1"/>
        <v>0</v>
      </c>
      <c r="Q29" s="59"/>
      <c r="R29" s="59"/>
      <c r="S29" s="62">
        <v>0</v>
      </c>
      <c r="T29" s="59">
        <f t="shared" si="2"/>
        <v>0</v>
      </c>
      <c r="U29" s="59"/>
      <c r="V29" s="59"/>
      <c r="W29" s="58">
        <v>0</v>
      </c>
      <c r="X29" s="59"/>
      <c r="Y29" s="59"/>
      <c r="Z29" s="59"/>
      <c r="AA29" s="59">
        <f t="shared" si="3"/>
        <v>4000000</v>
      </c>
      <c r="AB29" s="59">
        <f t="shared" si="4"/>
        <v>0</v>
      </c>
      <c r="AC29" s="59">
        <f t="shared" si="5"/>
        <v>0</v>
      </c>
      <c r="AD29" s="59">
        <f t="shared" si="6"/>
        <v>3989900</v>
      </c>
      <c r="AE29" s="68"/>
    </row>
    <row r="30" spans="1:31" x14ac:dyDescent="0.2">
      <c r="A30" s="77" t="s">
        <v>92</v>
      </c>
      <c r="B30" s="57" t="s">
        <v>378</v>
      </c>
      <c r="C30" s="58">
        <v>0</v>
      </c>
      <c r="D30" s="59">
        <f t="shared" si="12"/>
        <v>0</v>
      </c>
      <c r="E30" s="59"/>
      <c r="F30" s="59"/>
      <c r="G30" s="58">
        <v>0</v>
      </c>
      <c r="H30" s="66">
        <f t="shared" si="0"/>
        <v>0</v>
      </c>
      <c r="I30" s="66"/>
      <c r="J30" s="66"/>
      <c r="K30" s="58">
        <v>15100000</v>
      </c>
      <c r="L30" s="59"/>
      <c r="M30" s="59"/>
      <c r="N30" s="59">
        <v>14900000</v>
      </c>
      <c r="O30" s="58">
        <v>0</v>
      </c>
      <c r="P30" s="59">
        <f t="shared" si="1"/>
        <v>0</v>
      </c>
      <c r="Q30" s="59"/>
      <c r="R30" s="59"/>
      <c r="S30" s="62">
        <v>0</v>
      </c>
      <c r="T30" s="59">
        <f t="shared" si="2"/>
        <v>0</v>
      </c>
      <c r="U30" s="59"/>
      <c r="V30" s="59"/>
      <c r="W30" s="58">
        <v>6000000</v>
      </c>
      <c r="X30" s="59">
        <f>Z30-W30</f>
        <v>0</v>
      </c>
      <c r="Y30" s="59"/>
      <c r="Z30" s="59">
        <v>6000000</v>
      </c>
      <c r="AA30" s="59">
        <f t="shared" si="3"/>
        <v>21100000</v>
      </c>
      <c r="AB30" s="59">
        <f t="shared" si="4"/>
        <v>0</v>
      </c>
      <c r="AC30" s="59">
        <f t="shared" si="5"/>
        <v>0</v>
      </c>
      <c r="AD30" s="59">
        <f t="shared" si="6"/>
        <v>20900000</v>
      </c>
      <c r="AE30" s="68"/>
    </row>
    <row r="31" spans="1:31" x14ac:dyDescent="0.2">
      <c r="A31" s="77" t="s">
        <v>93</v>
      </c>
      <c r="B31" s="57" t="s">
        <v>379</v>
      </c>
      <c r="C31" s="58">
        <v>0</v>
      </c>
      <c r="D31" s="59">
        <f t="shared" si="12"/>
        <v>0</v>
      </c>
      <c r="E31" s="59"/>
      <c r="F31" s="59"/>
      <c r="G31" s="58">
        <v>5000</v>
      </c>
      <c r="H31" s="66">
        <f t="shared" si="0"/>
        <v>0</v>
      </c>
      <c r="I31" s="66"/>
      <c r="J31" s="66">
        <v>5000</v>
      </c>
      <c r="K31" s="58">
        <v>5500000</v>
      </c>
      <c r="L31" s="59"/>
      <c r="M31" s="59"/>
      <c r="N31" s="59">
        <v>5530000</v>
      </c>
      <c r="O31" s="58">
        <v>0</v>
      </c>
      <c r="P31" s="59">
        <f t="shared" si="1"/>
        <v>0</v>
      </c>
      <c r="Q31" s="59"/>
      <c r="R31" s="59"/>
      <c r="S31" s="62">
        <v>0</v>
      </c>
      <c r="T31" s="59">
        <f t="shared" si="2"/>
        <v>0</v>
      </c>
      <c r="U31" s="59"/>
      <c r="V31" s="59"/>
      <c r="W31" s="58">
        <v>0</v>
      </c>
      <c r="X31" s="59"/>
      <c r="Y31" s="59"/>
      <c r="Z31" s="59"/>
      <c r="AA31" s="59">
        <f t="shared" si="3"/>
        <v>5505000</v>
      </c>
      <c r="AB31" s="59">
        <f t="shared" si="4"/>
        <v>0</v>
      </c>
      <c r="AC31" s="59">
        <f t="shared" si="5"/>
        <v>0</v>
      </c>
      <c r="AD31" s="59">
        <f t="shared" si="6"/>
        <v>5535000</v>
      </c>
      <c r="AE31" s="68"/>
    </row>
    <row r="32" spans="1:31" x14ac:dyDescent="0.2">
      <c r="A32" s="77" t="s">
        <v>94</v>
      </c>
      <c r="B32" s="57" t="s">
        <v>380</v>
      </c>
      <c r="C32" s="58">
        <v>19398600</v>
      </c>
      <c r="D32" s="59">
        <f t="shared" si="12"/>
        <v>0</v>
      </c>
      <c r="E32" s="59"/>
      <c r="F32" s="59">
        <v>19398600</v>
      </c>
      <c r="G32" s="58">
        <v>0</v>
      </c>
      <c r="H32" s="66">
        <f t="shared" si="0"/>
        <v>0</v>
      </c>
      <c r="I32" s="66"/>
      <c r="J32" s="66"/>
      <c r="K32" s="58">
        <v>0</v>
      </c>
      <c r="L32" s="59"/>
      <c r="M32" s="59"/>
      <c r="N32" s="59"/>
      <c r="O32" s="58">
        <v>0</v>
      </c>
      <c r="P32" s="59">
        <f t="shared" si="1"/>
        <v>0</v>
      </c>
      <c r="Q32" s="59"/>
      <c r="R32" s="59"/>
      <c r="S32" s="62">
        <v>0</v>
      </c>
      <c r="T32" s="59">
        <f t="shared" si="2"/>
        <v>0</v>
      </c>
      <c r="U32" s="59"/>
      <c r="V32" s="59"/>
      <c r="W32" s="58">
        <v>0</v>
      </c>
      <c r="X32" s="59"/>
      <c r="Y32" s="59"/>
      <c r="Z32" s="59"/>
      <c r="AA32" s="59">
        <f t="shared" si="3"/>
        <v>19398600</v>
      </c>
      <c r="AB32" s="59">
        <f t="shared" si="4"/>
        <v>0</v>
      </c>
      <c r="AC32" s="59">
        <f t="shared" si="5"/>
        <v>0</v>
      </c>
      <c r="AD32" s="59">
        <f t="shared" si="6"/>
        <v>19398600</v>
      </c>
      <c r="AE32" s="68"/>
    </row>
    <row r="33" spans="1:31" s="72" customFormat="1" ht="13.5" thickBot="1" x14ac:dyDescent="0.25">
      <c r="A33" s="78" t="s">
        <v>102</v>
      </c>
      <c r="B33" s="57" t="s">
        <v>381</v>
      </c>
      <c r="C33" s="58">
        <v>0</v>
      </c>
      <c r="D33" s="59">
        <f t="shared" si="12"/>
        <v>0</v>
      </c>
      <c r="E33" s="59"/>
      <c r="F33" s="59"/>
      <c r="G33" s="58">
        <v>0</v>
      </c>
      <c r="H33" s="66">
        <f t="shared" si="0"/>
        <v>0</v>
      </c>
      <c r="I33" s="66"/>
      <c r="J33" s="66"/>
      <c r="K33" s="58">
        <v>80000</v>
      </c>
      <c r="L33" s="59"/>
      <c r="M33" s="59"/>
      <c r="N33" s="59">
        <v>280300</v>
      </c>
      <c r="O33" s="58">
        <v>0</v>
      </c>
      <c r="P33" s="59">
        <f t="shared" si="1"/>
        <v>0</v>
      </c>
      <c r="Q33" s="59"/>
      <c r="R33" s="59"/>
      <c r="S33" s="62">
        <v>0</v>
      </c>
      <c r="T33" s="59">
        <f t="shared" si="2"/>
        <v>100</v>
      </c>
      <c r="U33" s="59"/>
      <c r="V33" s="59">
        <v>100</v>
      </c>
      <c r="W33" s="58">
        <v>0</v>
      </c>
      <c r="X33" s="59"/>
      <c r="Y33" s="59"/>
      <c r="Z33" s="59"/>
      <c r="AA33" s="59">
        <f t="shared" si="3"/>
        <v>80000</v>
      </c>
      <c r="AB33" s="59">
        <f t="shared" si="4"/>
        <v>100</v>
      </c>
      <c r="AC33" s="59">
        <f t="shared" si="5"/>
        <v>0</v>
      </c>
      <c r="AD33" s="59">
        <f t="shared" si="6"/>
        <v>280400</v>
      </c>
      <c r="AE33" s="68"/>
    </row>
    <row r="34" spans="1:31" s="71" customFormat="1" ht="13.5" thickBot="1" x14ac:dyDescent="0.25">
      <c r="A34" s="83" t="s">
        <v>103</v>
      </c>
      <c r="B34" s="60" t="s">
        <v>365</v>
      </c>
      <c r="C34" s="61">
        <f t="shared" ref="C34:AD34" si="13">SUM(C27:C33)</f>
        <v>31398600</v>
      </c>
      <c r="D34" s="61">
        <f t="shared" si="13"/>
        <v>0</v>
      </c>
      <c r="E34" s="61"/>
      <c r="F34" s="61">
        <f t="shared" si="13"/>
        <v>31398600</v>
      </c>
      <c r="G34" s="61">
        <f t="shared" si="13"/>
        <v>45000</v>
      </c>
      <c r="H34" s="61">
        <f t="shared" si="13"/>
        <v>0</v>
      </c>
      <c r="I34" s="61"/>
      <c r="J34" s="61">
        <f t="shared" si="13"/>
        <v>45000</v>
      </c>
      <c r="K34" s="61">
        <f t="shared" si="13"/>
        <v>36530000</v>
      </c>
      <c r="L34" s="61">
        <f t="shared" si="13"/>
        <v>0</v>
      </c>
      <c r="M34" s="61">
        <f t="shared" si="13"/>
        <v>0</v>
      </c>
      <c r="N34" s="61">
        <f t="shared" si="13"/>
        <v>36530000</v>
      </c>
      <c r="O34" s="61">
        <f t="shared" si="13"/>
        <v>0</v>
      </c>
      <c r="P34" s="61">
        <f t="shared" si="13"/>
        <v>0</v>
      </c>
      <c r="Q34" s="61"/>
      <c r="R34" s="61">
        <f t="shared" si="13"/>
        <v>0</v>
      </c>
      <c r="S34" s="61">
        <f t="shared" si="13"/>
        <v>1200000</v>
      </c>
      <c r="T34" s="61">
        <f t="shared" si="13"/>
        <v>0</v>
      </c>
      <c r="U34" s="61"/>
      <c r="V34" s="61">
        <f t="shared" si="13"/>
        <v>1200000</v>
      </c>
      <c r="W34" s="61">
        <f t="shared" si="13"/>
        <v>6000000</v>
      </c>
      <c r="X34" s="61">
        <f t="shared" si="13"/>
        <v>0</v>
      </c>
      <c r="Y34" s="61"/>
      <c r="Z34" s="61">
        <f t="shared" si="13"/>
        <v>6000000</v>
      </c>
      <c r="AA34" s="61">
        <f t="shared" si="13"/>
        <v>75173600</v>
      </c>
      <c r="AB34" s="61">
        <f t="shared" si="13"/>
        <v>0</v>
      </c>
      <c r="AC34" s="65">
        <f t="shared" si="5"/>
        <v>0</v>
      </c>
      <c r="AD34" s="61">
        <f t="shared" si="13"/>
        <v>75173600</v>
      </c>
      <c r="AE34" s="85"/>
    </row>
    <row r="35" spans="1:31" s="73" customFormat="1" ht="13.5" thickBot="1" x14ac:dyDescent="0.25">
      <c r="A35" s="84" t="s">
        <v>122</v>
      </c>
      <c r="B35" s="60" t="s">
        <v>366</v>
      </c>
      <c r="C35" s="61">
        <f t="shared" ref="C35:H35" si="14">C17+C20+C26+C34</f>
        <v>582015230</v>
      </c>
      <c r="D35" s="61">
        <f t="shared" si="14"/>
        <v>24442166</v>
      </c>
      <c r="E35" s="61">
        <f t="shared" si="14"/>
        <v>55252852</v>
      </c>
      <c r="F35" s="61">
        <f t="shared" si="14"/>
        <v>661710248</v>
      </c>
      <c r="G35" s="61">
        <f t="shared" si="14"/>
        <v>45000</v>
      </c>
      <c r="H35" s="61">
        <f t="shared" si="14"/>
        <v>0</v>
      </c>
      <c r="I35" s="61"/>
      <c r="J35" s="61">
        <f t="shared" ref="J35:T35" si="15">J17+J20+J26+J34</f>
        <v>45000</v>
      </c>
      <c r="K35" s="61">
        <f t="shared" si="15"/>
        <v>37405375</v>
      </c>
      <c r="L35" s="61">
        <f t="shared" si="15"/>
        <v>0</v>
      </c>
      <c r="M35" s="61">
        <f t="shared" si="15"/>
        <v>2258023</v>
      </c>
      <c r="N35" s="61">
        <f t="shared" si="15"/>
        <v>39663398</v>
      </c>
      <c r="O35" s="61">
        <f t="shared" si="15"/>
        <v>2062125</v>
      </c>
      <c r="P35" s="61">
        <f t="shared" si="15"/>
        <v>0</v>
      </c>
      <c r="Q35" s="61">
        <f t="shared" si="15"/>
        <v>0</v>
      </c>
      <c r="R35" s="61">
        <f t="shared" si="15"/>
        <v>2062125</v>
      </c>
      <c r="S35" s="61">
        <f t="shared" si="15"/>
        <v>1200000</v>
      </c>
      <c r="T35" s="61">
        <f t="shared" si="15"/>
        <v>0</v>
      </c>
      <c r="U35" s="61"/>
      <c r="V35" s="61">
        <f>V17+V20+V26+V34</f>
        <v>1200000</v>
      </c>
      <c r="W35" s="61">
        <f>W17+W20+W26+W34</f>
        <v>7513400</v>
      </c>
      <c r="X35" s="61">
        <f>X17+X20+X26+X34</f>
        <v>0</v>
      </c>
      <c r="Y35" s="61"/>
      <c r="Z35" s="61">
        <f>Z17+Z20+Z26+Z34</f>
        <v>7513400</v>
      </c>
      <c r="AA35" s="61">
        <f>AA17+AA20+AA26+AA34</f>
        <v>630241130</v>
      </c>
      <c r="AB35" s="61">
        <f>AB17+AB20+AB26+AB34</f>
        <v>24442166</v>
      </c>
      <c r="AC35" s="65">
        <f t="shared" si="5"/>
        <v>57510875</v>
      </c>
      <c r="AD35" s="61">
        <f>AD17+AD20+AD26+AD34</f>
        <v>712194171</v>
      </c>
      <c r="AE35" s="85"/>
    </row>
    <row r="36" spans="1:31" ht="25.5" x14ac:dyDescent="0.2">
      <c r="B36" s="57" t="s">
        <v>155</v>
      </c>
      <c r="C36" s="58">
        <v>100000000</v>
      </c>
      <c r="D36" s="59">
        <f t="shared" ref="D36:D41" si="16">F36-C36</f>
        <v>0</v>
      </c>
      <c r="E36" s="59"/>
      <c r="F36" s="59">
        <v>100000000</v>
      </c>
      <c r="G36" s="58">
        <v>0</v>
      </c>
      <c r="H36" s="59">
        <f t="shared" ref="H36:H41" si="17">J36-G36</f>
        <v>0</v>
      </c>
      <c r="I36" s="59"/>
      <c r="J36" s="59"/>
      <c r="K36" s="58">
        <v>0</v>
      </c>
      <c r="L36" s="59">
        <f>N36-K36</f>
        <v>0</v>
      </c>
      <c r="M36" s="59"/>
      <c r="N36" s="59"/>
      <c r="O36" s="62">
        <v>0</v>
      </c>
      <c r="P36" s="59">
        <f t="shared" ref="P36:P41" si="18">R36-O36</f>
        <v>0</v>
      </c>
      <c r="Q36" s="59"/>
      <c r="R36" s="59"/>
      <c r="S36" s="58">
        <v>0</v>
      </c>
      <c r="T36" s="59">
        <f>V36-S36</f>
        <v>0</v>
      </c>
      <c r="U36" s="59"/>
      <c r="V36" s="59"/>
      <c r="W36" s="58">
        <v>0</v>
      </c>
      <c r="X36" s="59"/>
      <c r="Y36" s="59"/>
      <c r="Z36" s="59"/>
      <c r="AA36" s="59">
        <f t="shared" ref="AA36:AC41" si="19">C36+G36+K36+O36+S36+W36</f>
        <v>100000000</v>
      </c>
      <c r="AB36" s="59">
        <f>D36+H36+L36+P36+T36+X36</f>
        <v>0</v>
      </c>
      <c r="AC36" s="59">
        <f>E36+I36+M36+Q36+U36+Y36</f>
        <v>0</v>
      </c>
      <c r="AD36" s="59">
        <f t="shared" ref="AD36:AD41" si="20">F36+J36+N36+R36+V36+Z36</f>
        <v>100000000</v>
      </c>
      <c r="AE36" s="68"/>
    </row>
    <row r="37" spans="1:31" ht="25.5" x14ac:dyDescent="0.2">
      <c r="B37" s="60" t="s">
        <v>156</v>
      </c>
      <c r="C37" s="61">
        <f t="shared" ref="C37:J37" si="21">SUM(C36:C36)</f>
        <v>100000000</v>
      </c>
      <c r="D37" s="61">
        <f t="shared" si="21"/>
        <v>0</v>
      </c>
      <c r="E37" s="61"/>
      <c r="F37" s="61">
        <f t="shared" si="21"/>
        <v>100000000</v>
      </c>
      <c r="G37" s="61">
        <f t="shared" si="21"/>
        <v>0</v>
      </c>
      <c r="H37" s="61">
        <f t="shared" si="21"/>
        <v>0</v>
      </c>
      <c r="I37" s="61"/>
      <c r="J37" s="61">
        <f t="shared" si="21"/>
        <v>0</v>
      </c>
      <c r="K37" s="61">
        <v>0</v>
      </c>
      <c r="L37" s="65">
        <f>N37-K37</f>
        <v>0</v>
      </c>
      <c r="M37" s="65"/>
      <c r="N37" s="65"/>
      <c r="O37" s="63">
        <f t="shared" ref="O37:V37" si="22">SUM(O36:O36)</f>
        <v>0</v>
      </c>
      <c r="P37" s="63">
        <f t="shared" si="22"/>
        <v>0</v>
      </c>
      <c r="Q37" s="63"/>
      <c r="R37" s="63">
        <f t="shared" si="22"/>
        <v>0</v>
      </c>
      <c r="S37" s="61">
        <f t="shared" si="22"/>
        <v>0</v>
      </c>
      <c r="T37" s="61">
        <f t="shared" si="22"/>
        <v>0</v>
      </c>
      <c r="U37" s="61"/>
      <c r="V37" s="61">
        <f t="shared" si="22"/>
        <v>0</v>
      </c>
      <c r="W37" s="61">
        <v>0</v>
      </c>
      <c r="X37" s="65"/>
      <c r="Y37" s="65"/>
      <c r="Z37" s="65"/>
      <c r="AA37" s="65">
        <f t="shared" si="19"/>
        <v>100000000</v>
      </c>
      <c r="AB37" s="65">
        <f t="shared" si="19"/>
        <v>0</v>
      </c>
      <c r="AC37" s="65">
        <f t="shared" si="19"/>
        <v>0</v>
      </c>
      <c r="AD37" s="65">
        <f t="shared" si="20"/>
        <v>100000000</v>
      </c>
      <c r="AE37" s="68"/>
    </row>
    <row r="38" spans="1:31" ht="25.5" x14ac:dyDescent="0.2">
      <c r="B38" s="57" t="s">
        <v>157</v>
      </c>
      <c r="C38" s="58">
        <v>297181405</v>
      </c>
      <c r="D38" s="59">
        <v>0</v>
      </c>
      <c r="E38" s="59">
        <f>F38-C38-D38</f>
        <v>193040</v>
      </c>
      <c r="F38" s="59">
        <v>297374445</v>
      </c>
      <c r="G38" s="58">
        <v>206775</v>
      </c>
      <c r="H38" s="59">
        <f t="shared" si="17"/>
        <v>0</v>
      </c>
      <c r="I38" s="59"/>
      <c r="J38" s="59">
        <v>206775</v>
      </c>
      <c r="K38" s="58">
        <v>1840292</v>
      </c>
      <c r="L38" s="59">
        <f>N38-K38</f>
        <v>0</v>
      </c>
      <c r="M38" s="59"/>
      <c r="N38" s="59">
        <v>1840292</v>
      </c>
      <c r="O38" s="62">
        <v>174246</v>
      </c>
      <c r="P38" s="59">
        <f t="shared" si="18"/>
        <v>0</v>
      </c>
      <c r="Q38" s="59"/>
      <c r="R38" s="59">
        <v>174246</v>
      </c>
      <c r="S38" s="58">
        <v>294235</v>
      </c>
      <c r="T38" s="59">
        <f>V38-S38</f>
        <v>0</v>
      </c>
      <c r="U38" s="59"/>
      <c r="V38" s="59">
        <v>294235</v>
      </c>
      <c r="W38" s="58">
        <v>471051</v>
      </c>
      <c r="X38" s="59">
        <v>0</v>
      </c>
      <c r="Y38" s="59"/>
      <c r="Z38" s="59">
        <v>471051</v>
      </c>
      <c r="AA38" s="59">
        <f t="shared" si="19"/>
        <v>300168004</v>
      </c>
      <c r="AB38" s="59">
        <f t="shared" si="19"/>
        <v>0</v>
      </c>
      <c r="AC38" s="59">
        <f t="shared" si="19"/>
        <v>193040</v>
      </c>
      <c r="AD38" s="59">
        <f t="shared" si="20"/>
        <v>300361044</v>
      </c>
      <c r="AE38" s="68"/>
    </row>
    <row r="39" spans="1:31" x14ac:dyDescent="0.2">
      <c r="B39" s="60" t="s">
        <v>158</v>
      </c>
      <c r="C39" s="61">
        <f t="shared" ref="C39:O39" si="23">SUM(C38:C38)</f>
        <v>297181405</v>
      </c>
      <c r="D39" s="61">
        <f t="shared" si="23"/>
        <v>0</v>
      </c>
      <c r="E39" s="61">
        <f t="shared" si="23"/>
        <v>193040</v>
      </c>
      <c r="F39" s="61">
        <f t="shared" si="23"/>
        <v>297374445</v>
      </c>
      <c r="G39" s="61">
        <f t="shared" si="23"/>
        <v>206775</v>
      </c>
      <c r="H39" s="61">
        <f t="shared" si="23"/>
        <v>0</v>
      </c>
      <c r="I39" s="61"/>
      <c r="J39" s="61">
        <f t="shared" si="23"/>
        <v>206775</v>
      </c>
      <c r="K39" s="61">
        <f t="shared" si="23"/>
        <v>1840292</v>
      </c>
      <c r="L39" s="61">
        <f t="shared" si="23"/>
        <v>0</v>
      </c>
      <c r="M39" s="61"/>
      <c r="N39" s="61">
        <f t="shared" si="23"/>
        <v>1840292</v>
      </c>
      <c r="O39" s="63">
        <f t="shared" si="23"/>
        <v>174246</v>
      </c>
      <c r="P39" s="63">
        <f t="shared" si="18"/>
        <v>0</v>
      </c>
      <c r="Q39" s="63"/>
      <c r="R39" s="63">
        <f t="shared" ref="R39:Z39" si="24">SUM(R38:R38)</f>
        <v>174246</v>
      </c>
      <c r="S39" s="61">
        <f t="shared" si="24"/>
        <v>294235</v>
      </c>
      <c r="T39" s="61">
        <f t="shared" si="24"/>
        <v>0</v>
      </c>
      <c r="U39" s="61"/>
      <c r="V39" s="61">
        <f t="shared" si="24"/>
        <v>294235</v>
      </c>
      <c r="W39" s="61">
        <f t="shared" si="24"/>
        <v>471051</v>
      </c>
      <c r="X39" s="65">
        <v>0</v>
      </c>
      <c r="Y39" s="65"/>
      <c r="Z39" s="61">
        <f t="shared" si="24"/>
        <v>471051</v>
      </c>
      <c r="AA39" s="65">
        <f>C39+G39+K39+O39+S39+W39</f>
        <v>300168004</v>
      </c>
      <c r="AB39" s="65">
        <f t="shared" si="19"/>
        <v>0</v>
      </c>
      <c r="AC39" s="65">
        <f t="shared" si="19"/>
        <v>193040</v>
      </c>
      <c r="AD39" s="65">
        <f t="shared" si="20"/>
        <v>300361044</v>
      </c>
      <c r="AE39" s="68"/>
    </row>
    <row r="40" spans="1:31" x14ac:dyDescent="0.2">
      <c r="B40" s="57" t="s">
        <v>159</v>
      </c>
      <c r="C40" s="58">
        <v>0</v>
      </c>
      <c r="D40" s="59">
        <f t="shared" si="16"/>
        <v>0</v>
      </c>
      <c r="E40" s="59"/>
      <c r="F40" s="59"/>
      <c r="G40" s="58">
        <v>96250525</v>
      </c>
      <c r="H40" s="59">
        <v>892213</v>
      </c>
      <c r="I40" s="59">
        <f>J40-G40-H40</f>
        <v>14490</v>
      </c>
      <c r="J40" s="59">
        <v>97157228</v>
      </c>
      <c r="K40" s="58">
        <v>199143586</v>
      </c>
      <c r="L40" s="59">
        <v>1197798</v>
      </c>
      <c r="M40" s="59">
        <f>N40-K40-L40</f>
        <v>73967</v>
      </c>
      <c r="N40" s="59">
        <v>200415351</v>
      </c>
      <c r="O40" s="62">
        <v>128353397</v>
      </c>
      <c r="P40" s="59">
        <v>22363</v>
      </c>
      <c r="Q40" s="59">
        <f>R40-O40-P40</f>
        <v>12401200</v>
      </c>
      <c r="R40" s="59">
        <v>140776960</v>
      </c>
      <c r="S40" s="58">
        <v>44832935</v>
      </c>
      <c r="T40" s="59">
        <v>430992</v>
      </c>
      <c r="U40" s="59">
        <f>V40-S40-T40</f>
        <v>289759</v>
      </c>
      <c r="V40" s="59">
        <v>45553686</v>
      </c>
      <c r="W40" s="58">
        <v>32257972</v>
      </c>
      <c r="X40" s="59">
        <v>2971128</v>
      </c>
      <c r="Y40" s="59">
        <f>Z40-W40-X40</f>
        <v>6222772</v>
      </c>
      <c r="Z40" s="59">
        <v>41451872</v>
      </c>
      <c r="AA40" s="59"/>
      <c r="AB40" s="59"/>
      <c r="AC40" s="59"/>
      <c r="AD40" s="59"/>
      <c r="AE40" s="68"/>
    </row>
    <row r="41" spans="1:31" x14ac:dyDescent="0.2">
      <c r="B41" s="57" t="s">
        <v>160</v>
      </c>
      <c r="C41" s="58">
        <v>0</v>
      </c>
      <c r="D41" s="59">
        <f t="shared" si="16"/>
        <v>0</v>
      </c>
      <c r="E41" s="59"/>
      <c r="F41" s="59"/>
      <c r="G41" s="58">
        <v>0</v>
      </c>
      <c r="H41" s="59">
        <f t="shared" si="17"/>
        <v>0</v>
      </c>
      <c r="I41" s="59">
        <v>0</v>
      </c>
      <c r="J41" s="59">
        <v>0</v>
      </c>
      <c r="K41" s="58">
        <v>0</v>
      </c>
      <c r="L41" s="59"/>
      <c r="M41" s="59"/>
      <c r="N41" s="59"/>
      <c r="O41" s="62">
        <v>0</v>
      </c>
      <c r="P41" s="59">
        <f t="shared" si="18"/>
        <v>0</v>
      </c>
      <c r="Q41" s="59"/>
      <c r="R41" s="59"/>
      <c r="S41" s="58">
        <v>0</v>
      </c>
      <c r="T41" s="59">
        <f>V41-S41</f>
        <v>0</v>
      </c>
      <c r="U41" s="59"/>
      <c r="V41" s="59"/>
      <c r="W41" s="58">
        <v>0</v>
      </c>
      <c r="X41" s="59"/>
      <c r="Y41" s="59"/>
      <c r="Z41" s="59"/>
      <c r="AA41" s="59">
        <f t="shared" si="19"/>
        <v>0</v>
      </c>
      <c r="AB41" s="59">
        <f t="shared" si="19"/>
        <v>0</v>
      </c>
      <c r="AC41" s="59">
        <f t="shared" si="19"/>
        <v>0</v>
      </c>
      <c r="AD41" s="59">
        <f t="shared" si="20"/>
        <v>0</v>
      </c>
      <c r="AE41" s="68"/>
    </row>
    <row r="42" spans="1:31" ht="25.5" x14ac:dyDescent="0.2">
      <c r="B42" s="60" t="s">
        <v>161</v>
      </c>
      <c r="C42" s="61">
        <f>C37+C39+C40+C41</f>
        <v>397181405</v>
      </c>
      <c r="D42" s="61">
        <f>D37+D39+D40+D41</f>
        <v>0</v>
      </c>
      <c r="E42" s="61">
        <f>E37+E39+E40+E41</f>
        <v>193040</v>
      </c>
      <c r="F42" s="61">
        <f t="shared" ref="F42:AD42" si="25">F37+F39+F40+F41</f>
        <v>397374445</v>
      </c>
      <c r="G42" s="61">
        <f t="shared" si="25"/>
        <v>96457300</v>
      </c>
      <c r="H42" s="61">
        <f t="shared" si="25"/>
        <v>892213</v>
      </c>
      <c r="I42" s="61">
        <f t="shared" si="25"/>
        <v>14490</v>
      </c>
      <c r="J42" s="61">
        <f t="shared" si="25"/>
        <v>97364003</v>
      </c>
      <c r="K42" s="61">
        <f t="shared" si="25"/>
        <v>200983878</v>
      </c>
      <c r="L42" s="61">
        <f t="shared" si="25"/>
        <v>1197798</v>
      </c>
      <c r="M42" s="61">
        <f t="shared" si="25"/>
        <v>73967</v>
      </c>
      <c r="N42" s="61">
        <f t="shared" si="25"/>
        <v>202255643</v>
      </c>
      <c r="O42" s="61">
        <f t="shared" si="25"/>
        <v>128527643</v>
      </c>
      <c r="P42" s="61">
        <f t="shared" si="25"/>
        <v>22363</v>
      </c>
      <c r="Q42" s="61">
        <f t="shared" si="25"/>
        <v>12401200</v>
      </c>
      <c r="R42" s="61">
        <f t="shared" si="25"/>
        <v>140951206</v>
      </c>
      <c r="S42" s="61">
        <f t="shared" si="25"/>
        <v>45127170</v>
      </c>
      <c r="T42" s="61">
        <f t="shared" si="25"/>
        <v>430992</v>
      </c>
      <c r="U42" s="61">
        <f t="shared" si="25"/>
        <v>289759</v>
      </c>
      <c r="V42" s="61">
        <f t="shared" si="25"/>
        <v>45847921</v>
      </c>
      <c r="W42" s="61">
        <f t="shared" si="25"/>
        <v>32729023</v>
      </c>
      <c r="X42" s="61">
        <f t="shared" si="25"/>
        <v>2971128</v>
      </c>
      <c r="Y42" s="61">
        <f t="shared" si="25"/>
        <v>6222772</v>
      </c>
      <c r="Z42" s="61">
        <f t="shared" si="25"/>
        <v>41922923</v>
      </c>
      <c r="AA42" s="61">
        <f>AA37+AA39+AA40+AA41</f>
        <v>400168004</v>
      </c>
      <c r="AB42" s="65">
        <v>0</v>
      </c>
      <c r="AC42" s="65">
        <v>0</v>
      </c>
      <c r="AD42" s="61">
        <f t="shared" si="25"/>
        <v>400361044</v>
      </c>
      <c r="AE42" s="68"/>
    </row>
    <row r="43" spans="1:31" x14ac:dyDescent="0.2">
      <c r="B43" s="60" t="s">
        <v>162</v>
      </c>
      <c r="C43" s="61">
        <f>C42</f>
        <v>397181405</v>
      </c>
      <c r="D43" s="61">
        <f>D42</f>
        <v>0</v>
      </c>
      <c r="E43" s="61">
        <f>E42</f>
        <v>193040</v>
      </c>
      <c r="F43" s="61">
        <f t="shared" ref="F43:AA43" si="26">F42</f>
        <v>397374445</v>
      </c>
      <c r="G43" s="61">
        <f t="shared" si="26"/>
        <v>96457300</v>
      </c>
      <c r="H43" s="61">
        <f t="shared" si="26"/>
        <v>892213</v>
      </c>
      <c r="I43" s="61">
        <f t="shared" si="26"/>
        <v>14490</v>
      </c>
      <c r="J43" s="61">
        <f t="shared" si="26"/>
        <v>97364003</v>
      </c>
      <c r="K43" s="61">
        <f t="shared" si="26"/>
        <v>200983878</v>
      </c>
      <c r="L43" s="61">
        <f t="shared" si="26"/>
        <v>1197798</v>
      </c>
      <c r="M43" s="61">
        <f t="shared" si="26"/>
        <v>73967</v>
      </c>
      <c r="N43" s="61">
        <f t="shared" si="26"/>
        <v>202255643</v>
      </c>
      <c r="O43" s="61">
        <f t="shared" si="26"/>
        <v>128527643</v>
      </c>
      <c r="P43" s="61">
        <f t="shared" si="26"/>
        <v>22363</v>
      </c>
      <c r="Q43" s="61">
        <f t="shared" si="26"/>
        <v>12401200</v>
      </c>
      <c r="R43" s="61">
        <f t="shared" si="26"/>
        <v>140951206</v>
      </c>
      <c r="S43" s="61">
        <f t="shared" si="26"/>
        <v>45127170</v>
      </c>
      <c r="T43" s="61">
        <f t="shared" si="26"/>
        <v>430992</v>
      </c>
      <c r="U43" s="61">
        <f t="shared" si="26"/>
        <v>289759</v>
      </c>
      <c r="V43" s="61">
        <f t="shared" si="26"/>
        <v>45847921</v>
      </c>
      <c r="W43" s="61">
        <f t="shared" si="26"/>
        <v>32729023</v>
      </c>
      <c r="X43" s="61">
        <f t="shared" si="26"/>
        <v>2971128</v>
      </c>
      <c r="Y43" s="61">
        <f t="shared" si="26"/>
        <v>6222772</v>
      </c>
      <c r="Z43" s="61">
        <f t="shared" si="26"/>
        <v>41922923</v>
      </c>
      <c r="AA43" s="61">
        <f t="shared" si="26"/>
        <v>400168004</v>
      </c>
      <c r="AB43" s="65">
        <v>0</v>
      </c>
      <c r="AC43" s="65">
        <f>SUM(AC39)</f>
        <v>193040</v>
      </c>
      <c r="AD43" s="61">
        <f>AD42</f>
        <v>400361044</v>
      </c>
      <c r="AE43" s="68"/>
    </row>
    <row r="44" spans="1:31" x14ac:dyDescent="0.2">
      <c r="B44" s="75" t="s">
        <v>354</v>
      </c>
      <c r="C44" s="76">
        <f>C35+C43</f>
        <v>979196635</v>
      </c>
      <c r="D44" s="76">
        <f t="shared" ref="D44:AD44" si="27">D35+D43</f>
        <v>24442166</v>
      </c>
      <c r="E44" s="76">
        <f t="shared" si="27"/>
        <v>55445892</v>
      </c>
      <c r="F44" s="76">
        <f t="shared" si="27"/>
        <v>1059084693</v>
      </c>
      <c r="G44" s="76">
        <f t="shared" si="27"/>
        <v>96502300</v>
      </c>
      <c r="H44" s="76">
        <f t="shared" si="27"/>
        <v>892213</v>
      </c>
      <c r="I44" s="76">
        <f t="shared" si="27"/>
        <v>14490</v>
      </c>
      <c r="J44" s="76">
        <f t="shared" si="27"/>
        <v>97409003</v>
      </c>
      <c r="K44" s="76">
        <f t="shared" si="27"/>
        <v>238389253</v>
      </c>
      <c r="L44" s="76">
        <f t="shared" si="27"/>
        <v>1197798</v>
      </c>
      <c r="M44" s="76">
        <f t="shared" si="27"/>
        <v>2331990</v>
      </c>
      <c r="N44" s="76">
        <f t="shared" si="27"/>
        <v>241919041</v>
      </c>
      <c r="O44" s="76">
        <f t="shared" si="27"/>
        <v>130589768</v>
      </c>
      <c r="P44" s="76">
        <f t="shared" si="27"/>
        <v>22363</v>
      </c>
      <c r="Q44" s="76">
        <f t="shared" si="27"/>
        <v>12401200</v>
      </c>
      <c r="R44" s="76">
        <f t="shared" si="27"/>
        <v>143013331</v>
      </c>
      <c r="S44" s="76">
        <f t="shared" si="27"/>
        <v>46327170</v>
      </c>
      <c r="T44" s="76">
        <f t="shared" si="27"/>
        <v>430992</v>
      </c>
      <c r="U44" s="76">
        <f t="shared" si="27"/>
        <v>289759</v>
      </c>
      <c r="V44" s="76">
        <f t="shared" si="27"/>
        <v>47047921</v>
      </c>
      <c r="W44" s="76">
        <f t="shared" si="27"/>
        <v>40242423</v>
      </c>
      <c r="X44" s="76">
        <f t="shared" si="27"/>
        <v>2971128</v>
      </c>
      <c r="Y44" s="76">
        <f t="shared" si="27"/>
        <v>6222772</v>
      </c>
      <c r="Z44" s="76">
        <f t="shared" si="27"/>
        <v>49436323</v>
      </c>
      <c r="AA44" s="76">
        <f t="shared" si="27"/>
        <v>1030409134</v>
      </c>
      <c r="AB44" s="76">
        <f t="shared" si="27"/>
        <v>24442166</v>
      </c>
      <c r="AC44" s="76">
        <f t="shared" si="27"/>
        <v>57703915</v>
      </c>
      <c r="AD44" s="76">
        <f t="shared" si="27"/>
        <v>1112555215</v>
      </c>
      <c r="AE44" s="68"/>
    </row>
    <row r="46" spans="1:31" x14ac:dyDescent="0.2">
      <c r="AC46" s="67"/>
    </row>
    <row r="47" spans="1:31" x14ac:dyDescent="0.2">
      <c r="AC47" s="67"/>
    </row>
  </sheetData>
  <mergeCells count="10">
    <mergeCell ref="B3:AD3"/>
    <mergeCell ref="B5:B6"/>
    <mergeCell ref="C5:F5"/>
    <mergeCell ref="G5:J5"/>
    <mergeCell ref="K5:N5"/>
    <mergeCell ref="A4:AD4"/>
    <mergeCell ref="O5:R5"/>
    <mergeCell ref="S5:V5"/>
    <mergeCell ref="W5:Z5"/>
    <mergeCell ref="AA5:AD5"/>
  </mergeCells>
  <pageMargins left="0.74803149606299213" right="0.74803149606299213" top="0.98425196850393704" bottom="0.98425196850393704" header="0.51181102362204722" footer="0.51181102362204722"/>
  <pageSetup scale="80" orientation="portrait" horizontalDpi="300" verticalDpi="300" r:id="rId1"/>
  <headerFooter alignWithMargins="0">
    <oddHeader>&amp;C&amp;L&amp;RÉrték típus: Forint</oddHeader>
    <oddFooter>&amp;C&amp;LAdatellenőrző kód: 1e7e-8-16-11-5e687d3-28-f-201c1c-e573d5be-6f&amp;R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workbookViewId="0">
      <pane ySplit="3" topLeftCell="A4" activePane="bottomLeft" state="frozen"/>
      <selection pane="bottomLeft" sqref="A1:L1"/>
    </sheetView>
  </sheetViews>
  <sheetFormatPr defaultRowHeight="12.75" x14ac:dyDescent="0.2"/>
  <cols>
    <col min="1" max="1" width="8.140625" customWidth="1"/>
    <col min="2" max="2" width="41" customWidth="1"/>
    <col min="3" max="12" width="32.85546875" customWidth="1"/>
  </cols>
  <sheetData>
    <row r="1" spans="1:12" x14ac:dyDescent="0.2">
      <c r="A1" s="106" t="s">
        <v>163</v>
      </c>
      <c r="B1" s="107"/>
      <c r="C1" s="107"/>
      <c r="D1" s="107"/>
      <c r="E1" s="107"/>
      <c r="F1" s="107"/>
      <c r="G1" s="107"/>
      <c r="H1" s="107"/>
      <c r="I1" s="107"/>
      <c r="J1" s="107"/>
      <c r="K1" s="107"/>
      <c r="L1" s="107"/>
    </row>
    <row r="2" spans="1:12" ht="45" x14ac:dyDescent="0.2">
      <c r="A2" s="49" t="s">
        <v>57</v>
      </c>
      <c r="B2" s="49" t="s">
        <v>58</v>
      </c>
      <c r="C2" s="49" t="s">
        <v>164</v>
      </c>
      <c r="D2" s="49" t="s">
        <v>165</v>
      </c>
      <c r="E2" s="49" t="s">
        <v>166</v>
      </c>
      <c r="F2" s="49" t="s">
        <v>167</v>
      </c>
      <c r="G2" s="49" t="s">
        <v>168</v>
      </c>
      <c r="H2" s="49" t="s">
        <v>169</v>
      </c>
      <c r="I2" s="49" t="s">
        <v>170</v>
      </c>
      <c r="J2" s="49" t="s">
        <v>171</v>
      </c>
      <c r="K2" s="49" t="s">
        <v>172</v>
      </c>
      <c r="L2" s="49" t="s">
        <v>173</v>
      </c>
    </row>
    <row r="3" spans="1:12" ht="15" x14ac:dyDescent="0.2">
      <c r="A3" s="49">
        <v>1</v>
      </c>
      <c r="B3" s="49">
        <v>2</v>
      </c>
      <c r="C3" s="49">
        <v>3</v>
      </c>
      <c r="D3" s="49">
        <v>4</v>
      </c>
      <c r="E3" s="49">
        <v>5</v>
      </c>
      <c r="F3" s="49">
        <v>6</v>
      </c>
      <c r="G3" s="49">
        <v>7</v>
      </c>
      <c r="H3" s="49">
        <v>8</v>
      </c>
      <c r="I3" s="49">
        <v>9</v>
      </c>
      <c r="J3" s="49">
        <v>10</v>
      </c>
      <c r="K3" s="49">
        <v>11</v>
      </c>
      <c r="L3" s="49">
        <v>12</v>
      </c>
    </row>
    <row r="4" spans="1:12" x14ac:dyDescent="0.2">
      <c r="A4" s="48" t="s">
        <v>42</v>
      </c>
      <c r="B4" s="47" t="s">
        <v>174</v>
      </c>
      <c r="C4" s="50">
        <v>0</v>
      </c>
      <c r="D4" s="50">
        <v>0</v>
      </c>
      <c r="E4" s="50">
        <v>0</v>
      </c>
      <c r="F4" s="50">
        <v>0</v>
      </c>
      <c r="G4" s="50">
        <v>0</v>
      </c>
      <c r="H4" s="50">
        <v>0</v>
      </c>
      <c r="I4" s="50">
        <v>0</v>
      </c>
      <c r="J4" s="50">
        <v>0</v>
      </c>
      <c r="K4" s="50">
        <v>0</v>
      </c>
      <c r="L4" s="50">
        <v>0</v>
      </c>
    </row>
    <row r="5" spans="1:12" ht="25.5" x14ac:dyDescent="0.2">
      <c r="A5" s="48" t="s">
        <v>44</v>
      </c>
      <c r="B5" s="47" t="s">
        <v>175</v>
      </c>
      <c r="C5" s="50">
        <v>0</v>
      </c>
      <c r="D5" s="50">
        <v>0</v>
      </c>
      <c r="E5" s="50">
        <v>0</v>
      </c>
      <c r="F5" s="50">
        <v>0</v>
      </c>
      <c r="G5" s="50">
        <v>0</v>
      </c>
      <c r="H5" s="50">
        <v>0</v>
      </c>
      <c r="I5" s="50">
        <v>0</v>
      </c>
      <c r="J5" s="50">
        <v>0</v>
      </c>
      <c r="K5" s="50">
        <v>0</v>
      </c>
      <c r="L5" s="50">
        <v>0</v>
      </c>
    </row>
    <row r="6" spans="1:12" ht="25.5" x14ac:dyDescent="0.2">
      <c r="A6" s="48" t="s">
        <v>46</v>
      </c>
      <c r="B6" s="47" t="s">
        <v>176</v>
      </c>
      <c r="C6" s="50">
        <v>0</v>
      </c>
      <c r="D6" s="50">
        <v>0</v>
      </c>
      <c r="E6" s="50">
        <v>0</v>
      </c>
      <c r="F6" s="50">
        <v>0</v>
      </c>
      <c r="G6" s="50">
        <v>0</v>
      </c>
      <c r="H6" s="50">
        <v>0</v>
      </c>
      <c r="I6" s="50">
        <v>0</v>
      </c>
      <c r="J6" s="50">
        <v>0</v>
      </c>
      <c r="K6" s="50">
        <v>0</v>
      </c>
      <c r="L6" s="50">
        <v>0</v>
      </c>
    </row>
    <row r="7" spans="1:12" x14ac:dyDescent="0.2">
      <c r="A7" s="48" t="s">
        <v>48</v>
      </c>
      <c r="B7" s="47" t="s">
        <v>177</v>
      </c>
      <c r="C7" s="50">
        <v>0</v>
      </c>
      <c r="D7" s="50">
        <v>0</v>
      </c>
      <c r="E7" s="50">
        <v>0</v>
      </c>
      <c r="F7" s="50">
        <v>0</v>
      </c>
      <c r="G7" s="50">
        <v>0</v>
      </c>
      <c r="H7" s="50">
        <v>0</v>
      </c>
      <c r="I7" s="50">
        <v>0</v>
      </c>
      <c r="J7" s="50">
        <v>0</v>
      </c>
      <c r="K7" s="50">
        <v>0</v>
      </c>
      <c r="L7" s="50">
        <v>0</v>
      </c>
    </row>
    <row r="8" spans="1:12" ht="102" x14ac:dyDescent="0.2">
      <c r="A8" s="48" t="s">
        <v>36</v>
      </c>
      <c r="B8" s="47" t="s">
        <v>178</v>
      </c>
      <c r="C8" s="50">
        <v>0</v>
      </c>
      <c r="D8" s="50">
        <v>0</v>
      </c>
      <c r="E8" s="50">
        <v>0</v>
      </c>
      <c r="F8" s="50">
        <v>0</v>
      </c>
      <c r="G8" s="50">
        <v>0</v>
      </c>
      <c r="H8" s="50">
        <v>0</v>
      </c>
      <c r="I8" s="50">
        <v>0</v>
      </c>
      <c r="J8" s="50">
        <v>0</v>
      </c>
      <c r="K8" s="50">
        <v>0</v>
      </c>
      <c r="L8" s="50">
        <v>0</v>
      </c>
    </row>
    <row r="9" spans="1:12" ht="51" x14ac:dyDescent="0.2">
      <c r="A9" s="48" t="s">
        <v>60</v>
      </c>
      <c r="B9" s="47" t="s">
        <v>179</v>
      </c>
      <c r="C9" s="50">
        <v>0</v>
      </c>
      <c r="D9" s="50">
        <v>0</v>
      </c>
      <c r="E9" s="50">
        <v>0</v>
      </c>
      <c r="F9" s="50">
        <v>0</v>
      </c>
      <c r="G9" s="50">
        <v>0</v>
      </c>
      <c r="H9" s="50">
        <v>0</v>
      </c>
      <c r="I9" s="50">
        <v>0</v>
      </c>
      <c r="J9" s="50">
        <v>0</v>
      </c>
      <c r="K9" s="50">
        <v>0</v>
      </c>
      <c r="L9" s="50">
        <v>0</v>
      </c>
    </row>
    <row r="10" spans="1:12" ht="38.25" x14ac:dyDescent="0.2">
      <c r="A10" s="48" t="s">
        <v>61</v>
      </c>
      <c r="B10" s="47" t="s">
        <v>180</v>
      </c>
      <c r="C10" s="50">
        <v>0</v>
      </c>
      <c r="D10" s="50">
        <v>0</v>
      </c>
      <c r="E10" s="50">
        <v>0</v>
      </c>
      <c r="F10" s="50">
        <v>0</v>
      </c>
      <c r="G10" s="50">
        <v>0</v>
      </c>
      <c r="H10" s="50">
        <v>0</v>
      </c>
      <c r="I10" s="50">
        <v>0</v>
      </c>
      <c r="J10" s="50">
        <v>0</v>
      </c>
      <c r="K10" s="50">
        <v>0</v>
      </c>
      <c r="L10" s="50">
        <v>0</v>
      </c>
    </row>
    <row r="11" spans="1:12" ht="25.5" x14ac:dyDescent="0.2">
      <c r="A11" s="48" t="s">
        <v>50</v>
      </c>
      <c r="B11" s="47" t="s">
        <v>181</v>
      </c>
      <c r="C11" s="50">
        <v>0</v>
      </c>
      <c r="D11" s="50">
        <v>0</v>
      </c>
      <c r="E11" s="50">
        <v>0</v>
      </c>
      <c r="F11" s="50">
        <v>0</v>
      </c>
      <c r="G11" s="50">
        <v>0</v>
      </c>
      <c r="H11" s="50">
        <v>0</v>
      </c>
      <c r="I11" s="50">
        <v>0</v>
      </c>
      <c r="J11" s="50">
        <v>0</v>
      </c>
      <c r="K11" s="50">
        <v>0</v>
      </c>
      <c r="L11" s="50">
        <v>0</v>
      </c>
    </row>
    <row r="12" spans="1:12" ht="38.25" x14ac:dyDescent="0.2">
      <c r="A12" s="48" t="s">
        <v>52</v>
      </c>
      <c r="B12" s="47" t="s">
        <v>182</v>
      </c>
      <c r="C12" s="50">
        <v>0</v>
      </c>
      <c r="D12" s="50">
        <v>0</v>
      </c>
      <c r="E12" s="50">
        <v>0</v>
      </c>
      <c r="F12" s="50">
        <v>0</v>
      </c>
      <c r="G12" s="50">
        <v>0</v>
      </c>
      <c r="H12" s="50">
        <v>0</v>
      </c>
      <c r="I12" s="50">
        <v>0</v>
      </c>
      <c r="J12" s="50">
        <v>0</v>
      </c>
      <c r="K12" s="50">
        <v>0</v>
      </c>
      <c r="L12" s="50">
        <v>0</v>
      </c>
    </row>
    <row r="13" spans="1:12" ht="38.25" x14ac:dyDescent="0.2">
      <c r="A13" s="48" t="s">
        <v>62</v>
      </c>
      <c r="B13" s="47" t="s">
        <v>183</v>
      </c>
      <c r="C13" s="50">
        <v>0</v>
      </c>
      <c r="D13" s="50">
        <v>0</v>
      </c>
      <c r="E13" s="50">
        <v>0</v>
      </c>
      <c r="F13" s="50">
        <v>0</v>
      </c>
      <c r="G13" s="50">
        <v>0</v>
      </c>
      <c r="H13" s="50">
        <v>0</v>
      </c>
      <c r="I13" s="50">
        <v>0</v>
      </c>
      <c r="J13" s="50">
        <v>0</v>
      </c>
      <c r="K13" s="50">
        <v>0</v>
      </c>
      <c r="L13" s="50">
        <v>0</v>
      </c>
    </row>
    <row r="14" spans="1:12" ht="25.5" x14ac:dyDescent="0.2">
      <c r="A14" s="48" t="s">
        <v>63</v>
      </c>
      <c r="B14" s="47" t="s">
        <v>184</v>
      </c>
      <c r="C14" s="50">
        <v>0</v>
      </c>
      <c r="D14" s="50">
        <v>0</v>
      </c>
      <c r="E14" s="50">
        <v>0</v>
      </c>
      <c r="F14" s="50">
        <v>0</v>
      </c>
      <c r="G14" s="50">
        <v>0</v>
      </c>
      <c r="H14" s="50">
        <v>0</v>
      </c>
      <c r="I14" s="50">
        <v>0</v>
      </c>
      <c r="J14" s="50">
        <v>0</v>
      </c>
      <c r="K14" s="50">
        <v>0</v>
      </c>
      <c r="L14" s="50">
        <v>0</v>
      </c>
    </row>
    <row r="15" spans="1:12" ht="63.75" x14ac:dyDescent="0.2">
      <c r="A15" s="48" t="s">
        <v>64</v>
      </c>
      <c r="B15" s="47" t="s">
        <v>185</v>
      </c>
      <c r="C15" s="50">
        <v>0</v>
      </c>
      <c r="D15" s="50">
        <v>0</v>
      </c>
      <c r="E15" s="50">
        <v>0</v>
      </c>
      <c r="F15" s="50">
        <v>0</v>
      </c>
      <c r="G15" s="50">
        <v>0</v>
      </c>
      <c r="H15" s="50">
        <v>0</v>
      </c>
      <c r="I15" s="50">
        <v>0</v>
      </c>
      <c r="J15" s="50">
        <v>0</v>
      </c>
      <c r="K15" s="50">
        <v>0</v>
      </c>
      <c r="L15" s="50">
        <v>0</v>
      </c>
    </row>
    <row r="16" spans="1:12" ht="25.5" x14ac:dyDescent="0.2">
      <c r="A16" s="48" t="s">
        <v>65</v>
      </c>
      <c r="B16" s="47" t="s">
        <v>186</v>
      </c>
      <c r="C16" s="50">
        <v>0</v>
      </c>
      <c r="D16" s="50">
        <v>0</v>
      </c>
      <c r="E16" s="50">
        <v>0</v>
      </c>
      <c r="F16" s="50">
        <v>0</v>
      </c>
      <c r="G16" s="50">
        <v>0</v>
      </c>
      <c r="H16" s="50">
        <v>0</v>
      </c>
      <c r="I16" s="50">
        <v>0</v>
      </c>
      <c r="J16" s="50">
        <v>0</v>
      </c>
      <c r="K16" s="50">
        <v>0</v>
      </c>
      <c r="L16" s="50">
        <v>0</v>
      </c>
    </row>
    <row r="17" spans="1:12" ht="38.25" x14ac:dyDescent="0.2">
      <c r="A17" s="48" t="s">
        <v>66</v>
      </c>
      <c r="B17" s="47" t="s">
        <v>187</v>
      </c>
      <c r="C17" s="50">
        <v>0</v>
      </c>
      <c r="D17" s="50">
        <v>0</v>
      </c>
      <c r="E17" s="50">
        <v>0</v>
      </c>
      <c r="F17" s="50">
        <v>0</v>
      </c>
      <c r="G17" s="50">
        <v>0</v>
      </c>
      <c r="H17" s="50">
        <v>0</v>
      </c>
      <c r="I17" s="50">
        <v>0</v>
      </c>
      <c r="J17" s="50">
        <v>0</v>
      </c>
      <c r="K17" s="50">
        <v>0</v>
      </c>
      <c r="L17" s="50">
        <v>0</v>
      </c>
    </row>
    <row r="18" spans="1:12" x14ac:dyDescent="0.2">
      <c r="A18" s="48" t="s">
        <v>67</v>
      </c>
      <c r="B18" s="47" t="s">
        <v>188</v>
      </c>
      <c r="C18" s="50">
        <v>0</v>
      </c>
      <c r="D18" s="50">
        <v>0</v>
      </c>
      <c r="E18" s="50">
        <v>0</v>
      </c>
      <c r="F18" s="50">
        <v>0</v>
      </c>
      <c r="G18" s="50">
        <v>0</v>
      </c>
      <c r="H18" s="50">
        <v>0</v>
      </c>
      <c r="I18" s="50">
        <v>0</v>
      </c>
      <c r="J18" s="50">
        <v>0</v>
      </c>
      <c r="K18" s="50">
        <v>0</v>
      </c>
      <c r="L18" s="50">
        <v>0</v>
      </c>
    </row>
    <row r="19" spans="1:12" ht="25.5" x14ac:dyDescent="0.2">
      <c r="A19" s="48" t="s">
        <v>68</v>
      </c>
      <c r="B19" s="47" t="s">
        <v>189</v>
      </c>
      <c r="C19" s="50">
        <v>0</v>
      </c>
      <c r="D19" s="50">
        <v>0</v>
      </c>
      <c r="E19" s="50">
        <v>0</v>
      </c>
      <c r="F19" s="50">
        <v>0</v>
      </c>
      <c r="G19" s="50">
        <v>0</v>
      </c>
      <c r="H19" s="50">
        <v>0</v>
      </c>
      <c r="I19" s="50">
        <v>0</v>
      </c>
      <c r="J19" s="50">
        <v>0</v>
      </c>
      <c r="K19" s="50">
        <v>0</v>
      </c>
      <c r="L19" s="50">
        <v>0</v>
      </c>
    </row>
    <row r="20" spans="1:12" ht="38.25" x14ac:dyDescent="0.2">
      <c r="A20" s="48" t="s">
        <v>69</v>
      </c>
      <c r="B20" s="47" t="s">
        <v>190</v>
      </c>
      <c r="C20" s="50">
        <v>0</v>
      </c>
      <c r="D20" s="50">
        <v>0</v>
      </c>
      <c r="E20" s="50">
        <v>0</v>
      </c>
      <c r="F20" s="50">
        <v>0</v>
      </c>
      <c r="G20" s="50">
        <v>0</v>
      </c>
      <c r="H20" s="50">
        <v>0</v>
      </c>
      <c r="I20" s="50">
        <v>0</v>
      </c>
      <c r="J20" s="50">
        <v>0</v>
      </c>
      <c r="K20" s="50">
        <v>0</v>
      </c>
      <c r="L20" s="50">
        <v>0</v>
      </c>
    </row>
    <row r="21" spans="1:12" x14ac:dyDescent="0.2">
      <c r="A21" s="48" t="s">
        <v>70</v>
      </c>
      <c r="B21" s="47" t="s">
        <v>191</v>
      </c>
      <c r="C21" s="50">
        <v>0</v>
      </c>
      <c r="D21" s="50">
        <v>0</v>
      </c>
      <c r="E21" s="50">
        <v>0</v>
      </c>
      <c r="F21" s="50">
        <v>0</v>
      </c>
      <c r="G21" s="50">
        <v>0</v>
      </c>
      <c r="H21" s="50">
        <v>0</v>
      </c>
      <c r="I21" s="50">
        <v>0</v>
      </c>
      <c r="J21" s="50">
        <v>0</v>
      </c>
      <c r="K21" s="50">
        <v>0</v>
      </c>
      <c r="L21" s="50">
        <v>0</v>
      </c>
    </row>
    <row r="22" spans="1:12" x14ac:dyDescent="0.2">
      <c r="A22" s="48" t="s">
        <v>71</v>
      </c>
      <c r="B22" s="47" t="s">
        <v>192</v>
      </c>
      <c r="C22" s="50">
        <v>0</v>
      </c>
      <c r="D22" s="50">
        <v>0</v>
      </c>
      <c r="E22" s="50">
        <v>0</v>
      </c>
      <c r="F22" s="50">
        <v>0</v>
      </c>
      <c r="G22" s="50">
        <v>0</v>
      </c>
      <c r="H22" s="50">
        <v>0</v>
      </c>
      <c r="I22" s="50">
        <v>0</v>
      </c>
      <c r="J22" s="50">
        <v>0</v>
      </c>
      <c r="K22" s="50">
        <v>0</v>
      </c>
      <c r="L22" s="50">
        <v>0</v>
      </c>
    </row>
    <row r="23" spans="1:12" x14ac:dyDescent="0.2">
      <c r="A23" s="48" t="s">
        <v>72</v>
      </c>
      <c r="B23" s="47" t="s">
        <v>193</v>
      </c>
      <c r="C23" s="50">
        <v>0</v>
      </c>
      <c r="D23" s="50">
        <v>0</v>
      </c>
      <c r="E23" s="50">
        <v>0</v>
      </c>
      <c r="F23" s="50">
        <v>0</v>
      </c>
      <c r="G23" s="50">
        <v>0</v>
      </c>
      <c r="H23" s="50">
        <v>0</v>
      </c>
      <c r="I23" s="50">
        <v>0</v>
      </c>
      <c r="J23" s="50">
        <v>0</v>
      </c>
      <c r="K23" s="50">
        <v>0</v>
      </c>
      <c r="L23" s="50">
        <v>0</v>
      </c>
    </row>
    <row r="24" spans="1:12" ht="51" x14ac:dyDescent="0.2">
      <c r="A24" s="48" t="s">
        <v>73</v>
      </c>
      <c r="B24" s="47" t="s">
        <v>194</v>
      </c>
      <c r="C24" s="50">
        <v>0</v>
      </c>
      <c r="D24" s="50">
        <v>0</v>
      </c>
      <c r="E24" s="50">
        <v>0</v>
      </c>
      <c r="F24" s="50">
        <v>0</v>
      </c>
      <c r="G24" s="50">
        <v>0</v>
      </c>
      <c r="H24" s="50">
        <v>0</v>
      </c>
      <c r="I24" s="50">
        <v>0</v>
      </c>
      <c r="J24" s="50">
        <v>0</v>
      </c>
      <c r="K24" s="50">
        <v>0</v>
      </c>
      <c r="L24" s="50">
        <v>0</v>
      </c>
    </row>
    <row r="25" spans="1:12" ht="38.25" x14ac:dyDescent="0.2">
      <c r="A25" s="48" t="s">
        <v>74</v>
      </c>
      <c r="B25" s="47" t="s">
        <v>195</v>
      </c>
      <c r="C25" s="50">
        <v>0</v>
      </c>
      <c r="D25" s="50">
        <v>0</v>
      </c>
      <c r="E25" s="50">
        <v>0</v>
      </c>
      <c r="F25" s="50">
        <v>0</v>
      </c>
      <c r="G25" s="50">
        <v>0</v>
      </c>
      <c r="H25" s="50">
        <v>0</v>
      </c>
      <c r="I25" s="50">
        <v>0</v>
      </c>
      <c r="J25" s="50">
        <v>0</v>
      </c>
      <c r="K25" s="50">
        <v>0</v>
      </c>
      <c r="L25" s="50">
        <v>0</v>
      </c>
    </row>
    <row r="26" spans="1:12" x14ac:dyDescent="0.2">
      <c r="A26" s="48" t="s">
        <v>75</v>
      </c>
      <c r="B26" s="47" t="s">
        <v>196</v>
      </c>
      <c r="C26" s="50">
        <v>0</v>
      </c>
      <c r="D26" s="50">
        <v>0</v>
      </c>
      <c r="E26" s="50">
        <v>0</v>
      </c>
      <c r="F26" s="50">
        <v>0</v>
      </c>
      <c r="G26" s="50">
        <v>0</v>
      </c>
      <c r="H26" s="50">
        <v>0</v>
      </c>
      <c r="I26" s="50">
        <v>0</v>
      </c>
      <c r="J26" s="50">
        <v>0</v>
      </c>
      <c r="K26" s="50">
        <v>0</v>
      </c>
      <c r="L26" s="50">
        <v>0</v>
      </c>
    </row>
    <row r="27" spans="1:12" ht="38.25" x14ac:dyDescent="0.2">
      <c r="A27" s="48" t="s">
        <v>76</v>
      </c>
      <c r="B27" s="47" t="s">
        <v>197</v>
      </c>
      <c r="C27" s="50">
        <v>0</v>
      </c>
      <c r="D27" s="50">
        <v>0</v>
      </c>
      <c r="E27" s="50">
        <v>0</v>
      </c>
      <c r="F27" s="50">
        <v>0</v>
      </c>
      <c r="G27" s="50">
        <v>0</v>
      </c>
      <c r="H27" s="50">
        <v>0</v>
      </c>
      <c r="I27" s="50">
        <v>0</v>
      </c>
      <c r="J27" s="50">
        <v>0</v>
      </c>
      <c r="K27" s="50">
        <v>0</v>
      </c>
      <c r="L27" s="50">
        <v>0</v>
      </c>
    </row>
    <row r="28" spans="1:12" ht="25.5" x14ac:dyDescent="0.2">
      <c r="A28" s="48" t="s">
        <v>77</v>
      </c>
      <c r="B28" s="47" t="s">
        <v>198</v>
      </c>
      <c r="C28" s="50">
        <v>0</v>
      </c>
      <c r="D28" s="50">
        <v>0</v>
      </c>
      <c r="E28" s="50">
        <v>0</v>
      </c>
      <c r="F28" s="50">
        <v>0</v>
      </c>
      <c r="G28" s="50">
        <v>0</v>
      </c>
      <c r="H28" s="50">
        <v>0</v>
      </c>
      <c r="I28" s="50">
        <v>0</v>
      </c>
      <c r="J28" s="50">
        <v>0</v>
      </c>
      <c r="K28" s="50">
        <v>0</v>
      </c>
      <c r="L28" s="50">
        <v>0</v>
      </c>
    </row>
    <row r="29" spans="1:12" ht="38.25" x14ac:dyDescent="0.2">
      <c r="A29" s="51" t="s">
        <v>78</v>
      </c>
      <c r="B29" s="52" t="s">
        <v>199</v>
      </c>
      <c r="C29" s="53">
        <v>0</v>
      </c>
      <c r="D29" s="53">
        <v>0</v>
      </c>
      <c r="E29" s="53">
        <v>0</v>
      </c>
      <c r="F29" s="53">
        <v>0</v>
      </c>
      <c r="G29" s="53">
        <v>0</v>
      </c>
      <c r="H29" s="53">
        <v>0</v>
      </c>
      <c r="I29" s="53">
        <v>0</v>
      </c>
      <c r="J29" s="53">
        <v>0</v>
      </c>
      <c r="K29" s="53">
        <v>0</v>
      </c>
      <c r="L29" s="53">
        <v>0</v>
      </c>
    </row>
    <row r="30" spans="1:12" ht="25.5" x14ac:dyDescent="0.2">
      <c r="A30" s="48" t="s">
        <v>79</v>
      </c>
      <c r="B30" s="47" t="s">
        <v>200</v>
      </c>
      <c r="C30" s="50">
        <v>0</v>
      </c>
      <c r="D30" s="50">
        <v>0</v>
      </c>
      <c r="E30" s="50">
        <v>0</v>
      </c>
      <c r="F30" s="50">
        <v>0</v>
      </c>
      <c r="G30" s="50">
        <v>0</v>
      </c>
      <c r="H30" s="50">
        <v>0</v>
      </c>
      <c r="I30" s="50">
        <v>0</v>
      </c>
      <c r="J30" s="50">
        <v>0</v>
      </c>
      <c r="K30" s="50">
        <v>0</v>
      </c>
      <c r="L30" s="50">
        <v>0</v>
      </c>
    </row>
    <row r="31" spans="1:12" ht="38.25" x14ac:dyDescent="0.2">
      <c r="A31" s="48" t="s">
        <v>80</v>
      </c>
      <c r="B31" s="47" t="s">
        <v>201</v>
      </c>
      <c r="C31" s="50">
        <v>0</v>
      </c>
      <c r="D31" s="50">
        <v>0</v>
      </c>
      <c r="E31" s="50">
        <v>0</v>
      </c>
      <c r="F31" s="50">
        <v>0</v>
      </c>
      <c r="G31" s="50">
        <v>0</v>
      </c>
      <c r="H31" s="50">
        <v>0</v>
      </c>
      <c r="I31" s="50">
        <v>0</v>
      </c>
      <c r="J31" s="50">
        <v>0</v>
      </c>
      <c r="K31" s="50">
        <v>0</v>
      </c>
      <c r="L31" s="50">
        <v>0</v>
      </c>
    </row>
    <row r="32" spans="1:12" x14ac:dyDescent="0.2">
      <c r="A32" s="48" t="s">
        <v>81</v>
      </c>
      <c r="B32" s="47" t="s">
        <v>202</v>
      </c>
      <c r="C32" s="50">
        <v>0</v>
      </c>
      <c r="D32" s="50">
        <v>0</v>
      </c>
      <c r="E32" s="50">
        <v>0</v>
      </c>
      <c r="F32" s="50">
        <v>0</v>
      </c>
      <c r="G32" s="50">
        <v>0</v>
      </c>
      <c r="H32" s="50">
        <v>0</v>
      </c>
      <c r="I32" s="50">
        <v>0</v>
      </c>
      <c r="J32" s="50">
        <v>0</v>
      </c>
      <c r="K32" s="50">
        <v>0</v>
      </c>
      <c r="L32" s="50">
        <v>0</v>
      </c>
    </row>
    <row r="33" spans="1:12" x14ac:dyDescent="0.2">
      <c r="A33" s="48" t="s">
        <v>82</v>
      </c>
      <c r="B33" s="47" t="s">
        <v>203</v>
      </c>
      <c r="C33" s="50">
        <v>0</v>
      </c>
      <c r="D33" s="50">
        <v>0</v>
      </c>
      <c r="E33" s="50">
        <v>0</v>
      </c>
      <c r="F33" s="50">
        <v>0</v>
      </c>
      <c r="G33" s="50">
        <v>0</v>
      </c>
      <c r="H33" s="50">
        <v>0</v>
      </c>
      <c r="I33" s="50">
        <v>0</v>
      </c>
      <c r="J33" s="50">
        <v>0</v>
      </c>
      <c r="K33" s="50">
        <v>0</v>
      </c>
      <c r="L33" s="50">
        <v>0</v>
      </c>
    </row>
    <row r="34" spans="1:12" x14ac:dyDescent="0.2">
      <c r="A34" s="48" t="s">
        <v>83</v>
      </c>
      <c r="B34" s="47" t="s">
        <v>204</v>
      </c>
      <c r="C34" s="50">
        <v>0</v>
      </c>
      <c r="D34" s="50">
        <v>0</v>
      </c>
      <c r="E34" s="50">
        <v>0</v>
      </c>
      <c r="F34" s="50">
        <v>0</v>
      </c>
      <c r="G34" s="50">
        <v>0</v>
      </c>
      <c r="H34" s="50">
        <v>0</v>
      </c>
      <c r="I34" s="50">
        <v>0</v>
      </c>
      <c r="J34" s="50">
        <v>0</v>
      </c>
      <c r="K34" s="50">
        <v>0</v>
      </c>
      <c r="L34" s="50">
        <v>0</v>
      </c>
    </row>
    <row r="35" spans="1:12" x14ac:dyDescent="0.2">
      <c r="A35" s="48" t="s">
        <v>84</v>
      </c>
      <c r="B35" s="47" t="s">
        <v>205</v>
      </c>
      <c r="C35" s="50">
        <v>0</v>
      </c>
      <c r="D35" s="50">
        <v>0</v>
      </c>
      <c r="E35" s="50">
        <v>0</v>
      </c>
      <c r="F35" s="50">
        <v>0</v>
      </c>
      <c r="G35" s="50">
        <v>0</v>
      </c>
      <c r="H35" s="50">
        <v>0</v>
      </c>
      <c r="I35" s="50">
        <v>0</v>
      </c>
      <c r="J35" s="50">
        <v>0</v>
      </c>
      <c r="K35" s="50">
        <v>0</v>
      </c>
      <c r="L35" s="50">
        <v>0</v>
      </c>
    </row>
    <row r="36" spans="1:12" x14ac:dyDescent="0.2">
      <c r="A36" s="48" t="s">
        <v>85</v>
      </c>
      <c r="B36" s="47" t="s">
        <v>206</v>
      </c>
      <c r="C36" s="50">
        <v>0</v>
      </c>
      <c r="D36" s="50">
        <v>0</v>
      </c>
      <c r="E36" s="50">
        <v>0</v>
      </c>
      <c r="F36" s="50">
        <v>0</v>
      </c>
      <c r="G36" s="50">
        <v>0</v>
      </c>
      <c r="H36" s="50">
        <v>0</v>
      </c>
      <c r="I36" s="50">
        <v>0</v>
      </c>
      <c r="J36" s="50">
        <v>0</v>
      </c>
      <c r="K36" s="50">
        <v>0</v>
      </c>
      <c r="L36" s="50">
        <v>0</v>
      </c>
    </row>
    <row r="37" spans="1:12" x14ac:dyDescent="0.2">
      <c r="A37" s="48" t="s">
        <v>86</v>
      </c>
      <c r="B37" s="47" t="s">
        <v>207</v>
      </c>
      <c r="C37" s="50">
        <v>0</v>
      </c>
      <c r="D37" s="50">
        <v>0</v>
      </c>
      <c r="E37" s="50">
        <v>0</v>
      </c>
      <c r="F37" s="50">
        <v>0</v>
      </c>
      <c r="G37" s="50">
        <v>0</v>
      </c>
      <c r="H37" s="50">
        <v>0</v>
      </c>
      <c r="I37" s="50">
        <v>0</v>
      </c>
      <c r="J37" s="50">
        <v>0</v>
      </c>
      <c r="K37" s="50">
        <v>0</v>
      </c>
      <c r="L37" s="50">
        <v>0</v>
      </c>
    </row>
    <row r="38" spans="1:12" x14ac:dyDescent="0.2">
      <c r="A38" s="48" t="s">
        <v>87</v>
      </c>
      <c r="B38" s="47" t="s">
        <v>208</v>
      </c>
      <c r="C38" s="50">
        <v>0</v>
      </c>
      <c r="D38" s="50">
        <v>0</v>
      </c>
      <c r="E38" s="50">
        <v>0</v>
      </c>
      <c r="F38" s="50">
        <v>0</v>
      </c>
      <c r="G38" s="50">
        <v>0</v>
      </c>
      <c r="H38" s="50">
        <v>0</v>
      </c>
      <c r="I38" s="50">
        <v>0</v>
      </c>
      <c r="J38" s="50">
        <v>0</v>
      </c>
      <c r="K38" s="50">
        <v>0</v>
      </c>
      <c r="L38" s="50">
        <v>0</v>
      </c>
    </row>
    <row r="39" spans="1:12" x14ac:dyDescent="0.2">
      <c r="A39" s="48" t="s">
        <v>88</v>
      </c>
      <c r="B39" s="47" t="s">
        <v>209</v>
      </c>
      <c r="C39" s="50">
        <v>0</v>
      </c>
      <c r="D39" s="50">
        <v>0</v>
      </c>
      <c r="E39" s="50">
        <v>0</v>
      </c>
      <c r="F39" s="50">
        <v>0</v>
      </c>
      <c r="G39" s="50">
        <v>0</v>
      </c>
      <c r="H39" s="50">
        <v>0</v>
      </c>
      <c r="I39" s="50">
        <v>0</v>
      </c>
      <c r="J39" s="50">
        <v>0</v>
      </c>
      <c r="K39" s="50">
        <v>0</v>
      </c>
      <c r="L39" s="50">
        <v>0</v>
      </c>
    </row>
    <row r="40" spans="1:12" x14ac:dyDescent="0.2">
      <c r="A40" s="48" t="s">
        <v>89</v>
      </c>
      <c r="B40" s="47" t="s">
        <v>210</v>
      </c>
      <c r="C40" s="50">
        <v>0</v>
      </c>
      <c r="D40" s="50">
        <v>0</v>
      </c>
      <c r="E40" s="50">
        <v>0</v>
      </c>
      <c r="F40" s="50">
        <v>0</v>
      </c>
      <c r="G40" s="50">
        <v>0</v>
      </c>
      <c r="H40" s="50">
        <v>0</v>
      </c>
      <c r="I40" s="50">
        <v>0</v>
      </c>
      <c r="J40" s="50">
        <v>0</v>
      </c>
      <c r="K40" s="50">
        <v>0</v>
      </c>
      <c r="L40" s="50">
        <v>0</v>
      </c>
    </row>
    <row r="41" spans="1:12" x14ac:dyDescent="0.2">
      <c r="A41" s="48" t="s">
        <v>90</v>
      </c>
      <c r="B41" s="47" t="s">
        <v>211</v>
      </c>
      <c r="C41" s="50">
        <v>0</v>
      </c>
      <c r="D41" s="50">
        <v>0</v>
      </c>
      <c r="E41" s="50">
        <v>0</v>
      </c>
      <c r="F41" s="50">
        <v>0</v>
      </c>
      <c r="G41" s="50">
        <v>0</v>
      </c>
      <c r="H41" s="50">
        <v>0</v>
      </c>
      <c r="I41" s="50">
        <v>0</v>
      </c>
      <c r="J41" s="50">
        <v>0</v>
      </c>
      <c r="K41" s="50">
        <v>0</v>
      </c>
      <c r="L41" s="50">
        <v>0</v>
      </c>
    </row>
    <row r="42" spans="1:12" x14ac:dyDescent="0.2">
      <c r="A42" s="48" t="s">
        <v>91</v>
      </c>
      <c r="B42" s="47" t="s">
        <v>212</v>
      </c>
      <c r="C42" s="50">
        <v>0</v>
      </c>
      <c r="D42" s="50">
        <v>0</v>
      </c>
      <c r="E42" s="50">
        <v>0</v>
      </c>
      <c r="F42" s="50">
        <v>0</v>
      </c>
      <c r="G42" s="50">
        <v>0</v>
      </c>
      <c r="H42" s="50">
        <v>0</v>
      </c>
      <c r="I42" s="50">
        <v>0</v>
      </c>
      <c r="J42" s="50">
        <v>0</v>
      </c>
      <c r="K42" s="50">
        <v>0</v>
      </c>
      <c r="L42" s="50">
        <v>0</v>
      </c>
    </row>
    <row r="43" spans="1:12" ht="25.5" x14ac:dyDescent="0.2">
      <c r="A43" s="51" t="s">
        <v>92</v>
      </c>
      <c r="B43" s="52" t="s">
        <v>213</v>
      </c>
      <c r="C43" s="53">
        <v>0</v>
      </c>
      <c r="D43" s="53">
        <v>0</v>
      </c>
      <c r="E43" s="53">
        <v>0</v>
      </c>
      <c r="F43" s="53">
        <v>0</v>
      </c>
      <c r="G43" s="53">
        <v>0</v>
      </c>
      <c r="H43" s="53">
        <v>0</v>
      </c>
      <c r="I43" s="53">
        <v>0</v>
      </c>
      <c r="J43" s="53">
        <v>0</v>
      </c>
      <c r="K43" s="53">
        <v>0</v>
      </c>
      <c r="L43" s="53">
        <v>0</v>
      </c>
    </row>
    <row r="44" spans="1:12" x14ac:dyDescent="0.2">
      <c r="A44" s="48" t="s">
        <v>93</v>
      </c>
      <c r="B44" s="47" t="s">
        <v>214</v>
      </c>
      <c r="C44" s="50">
        <v>0</v>
      </c>
      <c r="D44" s="50">
        <v>0</v>
      </c>
      <c r="E44" s="50">
        <v>0</v>
      </c>
      <c r="F44" s="50">
        <v>0</v>
      </c>
      <c r="G44" s="50">
        <v>0</v>
      </c>
      <c r="H44" s="50">
        <v>0</v>
      </c>
      <c r="I44" s="50">
        <v>0</v>
      </c>
      <c r="J44" s="50">
        <v>0</v>
      </c>
      <c r="K44" s="50">
        <v>0</v>
      </c>
      <c r="L44" s="50">
        <v>0</v>
      </c>
    </row>
    <row r="45" spans="1:12" ht="25.5" x14ac:dyDescent="0.2">
      <c r="A45" s="48" t="s">
        <v>94</v>
      </c>
      <c r="B45" s="47" t="s">
        <v>215</v>
      </c>
      <c r="C45" s="50">
        <v>0</v>
      </c>
      <c r="D45" s="50">
        <v>0</v>
      </c>
      <c r="E45" s="50">
        <v>0</v>
      </c>
      <c r="F45" s="50">
        <v>0</v>
      </c>
      <c r="G45" s="50">
        <v>0</v>
      </c>
      <c r="H45" s="50">
        <v>0</v>
      </c>
      <c r="I45" s="50">
        <v>0</v>
      </c>
      <c r="J45" s="50">
        <v>0</v>
      </c>
      <c r="K45" s="50">
        <v>0</v>
      </c>
      <c r="L45" s="50">
        <v>0</v>
      </c>
    </row>
    <row r="46" spans="1:12" x14ac:dyDescent="0.2">
      <c r="A46" s="48" t="s">
        <v>95</v>
      </c>
      <c r="B46" s="47" t="s">
        <v>216</v>
      </c>
      <c r="C46" s="50">
        <v>0</v>
      </c>
      <c r="D46" s="50">
        <v>0</v>
      </c>
      <c r="E46" s="50">
        <v>0</v>
      </c>
      <c r="F46" s="50">
        <v>0</v>
      </c>
      <c r="G46" s="50">
        <v>0</v>
      </c>
      <c r="H46" s="50">
        <v>0</v>
      </c>
      <c r="I46" s="50">
        <v>0</v>
      </c>
      <c r="J46" s="50">
        <v>0</v>
      </c>
      <c r="K46" s="50">
        <v>0</v>
      </c>
      <c r="L46" s="50">
        <v>0</v>
      </c>
    </row>
    <row r="47" spans="1:12" x14ac:dyDescent="0.2">
      <c r="A47" s="48" t="s">
        <v>96</v>
      </c>
      <c r="B47" s="47" t="s">
        <v>217</v>
      </c>
      <c r="C47" s="50">
        <v>0</v>
      </c>
      <c r="D47" s="50">
        <v>0</v>
      </c>
      <c r="E47" s="50">
        <v>0</v>
      </c>
      <c r="F47" s="50">
        <v>0</v>
      </c>
      <c r="G47" s="50">
        <v>0</v>
      </c>
      <c r="H47" s="50">
        <v>0</v>
      </c>
      <c r="I47" s="50">
        <v>0</v>
      </c>
      <c r="J47" s="50">
        <v>0</v>
      </c>
      <c r="K47" s="50">
        <v>0</v>
      </c>
      <c r="L47" s="50">
        <v>0</v>
      </c>
    </row>
    <row r="48" spans="1:12" x14ac:dyDescent="0.2">
      <c r="A48" s="48" t="s">
        <v>97</v>
      </c>
      <c r="B48" s="47" t="s">
        <v>218</v>
      </c>
      <c r="C48" s="50">
        <v>0</v>
      </c>
      <c r="D48" s="50">
        <v>0</v>
      </c>
      <c r="E48" s="50">
        <v>0</v>
      </c>
      <c r="F48" s="50">
        <v>0</v>
      </c>
      <c r="G48" s="50">
        <v>0</v>
      </c>
      <c r="H48" s="50">
        <v>0</v>
      </c>
      <c r="I48" s="50">
        <v>0</v>
      </c>
      <c r="J48" s="50">
        <v>0</v>
      </c>
      <c r="K48" s="50">
        <v>0</v>
      </c>
      <c r="L48" s="50">
        <v>0</v>
      </c>
    </row>
    <row r="49" spans="1:12" ht="25.5" x14ac:dyDescent="0.2">
      <c r="A49" s="48" t="s">
        <v>98</v>
      </c>
      <c r="B49" s="47" t="s">
        <v>219</v>
      </c>
      <c r="C49" s="50">
        <v>0</v>
      </c>
      <c r="D49" s="50">
        <v>0</v>
      </c>
      <c r="E49" s="50">
        <v>0</v>
      </c>
      <c r="F49" s="50">
        <v>0</v>
      </c>
      <c r="G49" s="50">
        <v>0</v>
      </c>
      <c r="H49" s="50">
        <v>0</v>
      </c>
      <c r="I49" s="50">
        <v>0</v>
      </c>
      <c r="J49" s="50">
        <v>0</v>
      </c>
      <c r="K49" s="50">
        <v>0</v>
      </c>
      <c r="L49" s="50">
        <v>0</v>
      </c>
    </row>
    <row r="50" spans="1:12" ht="25.5" x14ac:dyDescent="0.2">
      <c r="A50" s="48" t="s">
        <v>99</v>
      </c>
      <c r="B50" s="47" t="s">
        <v>220</v>
      </c>
      <c r="C50" s="50">
        <v>0</v>
      </c>
      <c r="D50" s="50">
        <v>0</v>
      </c>
      <c r="E50" s="50">
        <v>0</v>
      </c>
      <c r="F50" s="50">
        <v>0</v>
      </c>
      <c r="G50" s="50">
        <v>0</v>
      </c>
      <c r="H50" s="50">
        <v>0</v>
      </c>
      <c r="I50" s="50">
        <v>0</v>
      </c>
      <c r="J50" s="50">
        <v>0</v>
      </c>
      <c r="K50" s="50">
        <v>0</v>
      </c>
      <c r="L50" s="50">
        <v>0</v>
      </c>
    </row>
    <row r="51" spans="1:12" ht="25.5" x14ac:dyDescent="0.2">
      <c r="A51" s="48" t="s">
        <v>100</v>
      </c>
      <c r="B51" s="47" t="s">
        <v>221</v>
      </c>
      <c r="C51" s="50">
        <v>0</v>
      </c>
      <c r="D51" s="50">
        <v>0</v>
      </c>
      <c r="E51" s="50">
        <v>0</v>
      </c>
      <c r="F51" s="50">
        <v>0</v>
      </c>
      <c r="G51" s="50">
        <v>0</v>
      </c>
      <c r="H51" s="50">
        <v>0</v>
      </c>
      <c r="I51" s="50">
        <v>0</v>
      </c>
      <c r="J51" s="50">
        <v>0</v>
      </c>
      <c r="K51" s="50">
        <v>0</v>
      </c>
      <c r="L51" s="50">
        <v>0</v>
      </c>
    </row>
    <row r="52" spans="1:12" x14ac:dyDescent="0.2">
      <c r="A52" s="48" t="s">
        <v>101</v>
      </c>
      <c r="B52" s="47" t="s">
        <v>222</v>
      </c>
      <c r="C52" s="50">
        <v>0</v>
      </c>
      <c r="D52" s="50">
        <v>0</v>
      </c>
      <c r="E52" s="50">
        <v>0</v>
      </c>
      <c r="F52" s="50">
        <v>0</v>
      </c>
      <c r="G52" s="50">
        <v>0</v>
      </c>
      <c r="H52" s="50">
        <v>0</v>
      </c>
      <c r="I52" s="50">
        <v>0</v>
      </c>
      <c r="J52" s="50">
        <v>0</v>
      </c>
      <c r="K52" s="50">
        <v>0</v>
      </c>
      <c r="L52" s="50">
        <v>0</v>
      </c>
    </row>
    <row r="53" spans="1:12" x14ac:dyDescent="0.2">
      <c r="A53" s="48" t="s">
        <v>102</v>
      </c>
      <c r="B53" s="47" t="s">
        <v>223</v>
      </c>
      <c r="C53" s="50">
        <v>0</v>
      </c>
      <c r="D53" s="50">
        <v>0</v>
      </c>
      <c r="E53" s="50">
        <v>0</v>
      </c>
      <c r="F53" s="50">
        <v>0</v>
      </c>
      <c r="G53" s="50">
        <v>0</v>
      </c>
      <c r="H53" s="50">
        <v>0</v>
      </c>
      <c r="I53" s="50">
        <v>0</v>
      </c>
      <c r="J53" s="50">
        <v>0</v>
      </c>
      <c r="K53" s="50">
        <v>0</v>
      </c>
      <c r="L53" s="50">
        <v>0</v>
      </c>
    </row>
    <row r="54" spans="1:12" ht="38.25" x14ac:dyDescent="0.2">
      <c r="A54" s="51" t="s">
        <v>103</v>
      </c>
      <c r="B54" s="52" t="s">
        <v>224</v>
      </c>
      <c r="C54" s="53">
        <v>0</v>
      </c>
      <c r="D54" s="53">
        <v>0</v>
      </c>
      <c r="E54" s="53">
        <v>0</v>
      </c>
      <c r="F54" s="53">
        <v>0</v>
      </c>
      <c r="G54" s="53">
        <v>0</v>
      </c>
      <c r="H54" s="53">
        <v>0</v>
      </c>
      <c r="I54" s="53">
        <v>0</v>
      </c>
      <c r="J54" s="53">
        <v>0</v>
      </c>
      <c r="K54" s="53">
        <v>0</v>
      </c>
      <c r="L54" s="53">
        <v>0</v>
      </c>
    </row>
    <row r="55" spans="1:12" ht="25.5" x14ac:dyDescent="0.2">
      <c r="A55" s="48" t="s">
        <v>104</v>
      </c>
      <c r="B55" s="47" t="s">
        <v>225</v>
      </c>
      <c r="C55" s="50">
        <v>0</v>
      </c>
      <c r="D55" s="50">
        <v>0</v>
      </c>
      <c r="E55" s="50">
        <v>0</v>
      </c>
      <c r="F55" s="50">
        <v>0</v>
      </c>
      <c r="G55" s="50">
        <v>0</v>
      </c>
      <c r="H55" s="50">
        <v>0</v>
      </c>
      <c r="I55" s="50">
        <v>0</v>
      </c>
      <c r="J55" s="50">
        <v>0</v>
      </c>
      <c r="K55" s="50">
        <v>0</v>
      </c>
      <c r="L55" s="50">
        <v>0</v>
      </c>
    </row>
    <row r="56" spans="1:12" ht="63.75" x14ac:dyDescent="0.2">
      <c r="A56" s="48" t="s">
        <v>105</v>
      </c>
      <c r="B56" s="47" t="s">
        <v>226</v>
      </c>
      <c r="C56" s="50">
        <v>0</v>
      </c>
      <c r="D56" s="50">
        <v>0</v>
      </c>
      <c r="E56" s="50">
        <v>0</v>
      </c>
      <c r="F56" s="50">
        <v>0</v>
      </c>
      <c r="G56" s="50">
        <v>0</v>
      </c>
      <c r="H56" s="50">
        <v>0</v>
      </c>
      <c r="I56" s="50">
        <v>0</v>
      </c>
      <c r="J56" s="50">
        <v>0</v>
      </c>
      <c r="K56" s="50">
        <v>0</v>
      </c>
      <c r="L56" s="50">
        <v>0</v>
      </c>
    </row>
    <row r="57" spans="1:12" ht="89.25" x14ac:dyDescent="0.2">
      <c r="A57" s="48" t="s">
        <v>106</v>
      </c>
      <c r="B57" s="47" t="s">
        <v>227</v>
      </c>
      <c r="C57" s="50">
        <v>0</v>
      </c>
      <c r="D57" s="50">
        <v>0</v>
      </c>
      <c r="E57" s="50">
        <v>0</v>
      </c>
      <c r="F57" s="50">
        <v>0</v>
      </c>
      <c r="G57" s="50">
        <v>0</v>
      </c>
      <c r="H57" s="50">
        <v>0</v>
      </c>
      <c r="I57" s="50">
        <v>0</v>
      </c>
      <c r="J57" s="50">
        <v>0</v>
      </c>
      <c r="K57" s="50">
        <v>0</v>
      </c>
      <c r="L57" s="50">
        <v>0</v>
      </c>
    </row>
    <row r="58" spans="1:12" x14ac:dyDescent="0.2">
      <c r="A58" s="48" t="s">
        <v>107</v>
      </c>
      <c r="B58" s="47" t="s">
        <v>191</v>
      </c>
      <c r="C58" s="50">
        <v>0</v>
      </c>
      <c r="D58" s="50">
        <v>0</v>
      </c>
      <c r="E58" s="50">
        <v>0</v>
      </c>
      <c r="F58" s="50">
        <v>0</v>
      </c>
      <c r="G58" s="50">
        <v>0</v>
      </c>
      <c r="H58" s="50">
        <v>0</v>
      </c>
      <c r="I58" s="50">
        <v>0</v>
      </c>
      <c r="J58" s="50">
        <v>0</v>
      </c>
      <c r="K58" s="50">
        <v>0</v>
      </c>
      <c r="L58" s="50">
        <v>0</v>
      </c>
    </row>
    <row r="59" spans="1:12" x14ac:dyDescent="0.2">
      <c r="A59" s="48" t="s">
        <v>108</v>
      </c>
      <c r="B59" s="47" t="s">
        <v>192</v>
      </c>
      <c r="C59" s="50">
        <v>0</v>
      </c>
      <c r="D59" s="50">
        <v>0</v>
      </c>
      <c r="E59" s="50">
        <v>0</v>
      </c>
      <c r="F59" s="50">
        <v>0</v>
      </c>
      <c r="G59" s="50">
        <v>0</v>
      </c>
      <c r="H59" s="50">
        <v>0</v>
      </c>
      <c r="I59" s="50">
        <v>0</v>
      </c>
      <c r="J59" s="50">
        <v>0</v>
      </c>
      <c r="K59" s="50">
        <v>0</v>
      </c>
      <c r="L59" s="50">
        <v>0</v>
      </c>
    </row>
    <row r="60" spans="1:12" ht="25.5" x14ac:dyDescent="0.2">
      <c r="A60" s="51" t="s">
        <v>109</v>
      </c>
      <c r="B60" s="52" t="s">
        <v>228</v>
      </c>
      <c r="C60" s="53">
        <v>0</v>
      </c>
      <c r="D60" s="53">
        <v>0</v>
      </c>
      <c r="E60" s="53">
        <v>0</v>
      </c>
      <c r="F60" s="53">
        <v>0</v>
      </c>
      <c r="G60" s="53">
        <v>0</v>
      </c>
      <c r="H60" s="53">
        <v>0</v>
      </c>
      <c r="I60" s="53">
        <v>0</v>
      </c>
      <c r="J60" s="53">
        <v>0</v>
      </c>
      <c r="K60" s="53">
        <v>0</v>
      </c>
      <c r="L60" s="53">
        <v>0</v>
      </c>
    </row>
    <row r="61" spans="1:12" ht="25.5" x14ac:dyDescent="0.2">
      <c r="A61" s="48" t="s">
        <v>110</v>
      </c>
      <c r="B61" s="47" t="s">
        <v>229</v>
      </c>
      <c r="C61" s="50">
        <v>0</v>
      </c>
      <c r="D61" s="50">
        <v>0</v>
      </c>
      <c r="E61" s="50">
        <v>0</v>
      </c>
      <c r="F61" s="50">
        <v>0</v>
      </c>
      <c r="G61" s="50">
        <v>0</v>
      </c>
      <c r="H61" s="50">
        <v>0</v>
      </c>
      <c r="I61" s="50">
        <v>0</v>
      </c>
      <c r="J61" s="50">
        <v>0</v>
      </c>
      <c r="K61" s="50">
        <v>0</v>
      </c>
      <c r="L61" s="50">
        <v>0</v>
      </c>
    </row>
    <row r="62" spans="1:12" x14ac:dyDescent="0.2">
      <c r="A62" s="48" t="s">
        <v>111</v>
      </c>
      <c r="B62" s="47" t="s">
        <v>230</v>
      </c>
      <c r="C62" s="50">
        <v>0</v>
      </c>
      <c r="D62" s="50">
        <v>0</v>
      </c>
      <c r="E62" s="50">
        <v>0</v>
      </c>
      <c r="F62" s="50">
        <v>0</v>
      </c>
      <c r="G62" s="50">
        <v>0</v>
      </c>
      <c r="H62" s="50">
        <v>0</v>
      </c>
      <c r="I62" s="50">
        <v>0</v>
      </c>
      <c r="J62" s="50">
        <v>0</v>
      </c>
      <c r="K62" s="50">
        <v>0</v>
      </c>
      <c r="L62" s="50">
        <v>0</v>
      </c>
    </row>
    <row r="63" spans="1:12" x14ac:dyDescent="0.2">
      <c r="A63" s="48" t="s">
        <v>112</v>
      </c>
      <c r="B63" s="47" t="s">
        <v>231</v>
      </c>
      <c r="C63" s="50">
        <v>0</v>
      </c>
      <c r="D63" s="50">
        <v>0</v>
      </c>
      <c r="E63" s="50">
        <v>0</v>
      </c>
      <c r="F63" s="50">
        <v>0</v>
      </c>
      <c r="G63" s="50">
        <v>0</v>
      </c>
      <c r="H63" s="50">
        <v>0</v>
      </c>
      <c r="I63" s="50">
        <v>0</v>
      </c>
      <c r="J63" s="50">
        <v>0</v>
      </c>
      <c r="K63" s="50">
        <v>0</v>
      </c>
      <c r="L63" s="50">
        <v>0</v>
      </c>
    </row>
    <row r="64" spans="1:12" x14ac:dyDescent="0.2">
      <c r="A64" s="48" t="s">
        <v>113</v>
      </c>
      <c r="B64" s="47" t="s">
        <v>232</v>
      </c>
      <c r="C64" s="50">
        <v>0</v>
      </c>
      <c r="D64" s="50">
        <v>0</v>
      </c>
      <c r="E64" s="50">
        <v>0</v>
      </c>
      <c r="F64" s="50">
        <v>0</v>
      </c>
      <c r="G64" s="50">
        <v>0</v>
      </c>
      <c r="H64" s="50">
        <v>0</v>
      </c>
      <c r="I64" s="50">
        <v>0</v>
      </c>
      <c r="J64" s="50">
        <v>0</v>
      </c>
      <c r="K64" s="50">
        <v>0</v>
      </c>
      <c r="L64" s="50">
        <v>0</v>
      </c>
    </row>
    <row r="65" spans="1:12" ht="25.5" x14ac:dyDescent="0.2">
      <c r="A65" s="51" t="s">
        <v>114</v>
      </c>
      <c r="B65" s="52" t="s">
        <v>233</v>
      </c>
      <c r="C65" s="53">
        <v>0</v>
      </c>
      <c r="D65" s="53">
        <v>0</v>
      </c>
      <c r="E65" s="53">
        <v>0</v>
      </c>
      <c r="F65" s="53">
        <v>0</v>
      </c>
      <c r="G65" s="53">
        <v>0</v>
      </c>
      <c r="H65" s="53">
        <v>0</v>
      </c>
      <c r="I65" s="53">
        <v>0</v>
      </c>
      <c r="J65" s="53">
        <v>0</v>
      </c>
      <c r="K65" s="53">
        <v>0</v>
      </c>
      <c r="L65" s="53">
        <v>0</v>
      </c>
    </row>
    <row r="66" spans="1:12" x14ac:dyDescent="0.2">
      <c r="A66" s="48" t="s">
        <v>115</v>
      </c>
      <c r="B66" s="47" t="s">
        <v>234</v>
      </c>
      <c r="C66" s="50">
        <v>0</v>
      </c>
      <c r="D66" s="50">
        <v>0</v>
      </c>
      <c r="E66" s="50">
        <v>0</v>
      </c>
      <c r="F66" s="50">
        <v>0</v>
      </c>
      <c r="G66" s="50">
        <v>0</v>
      </c>
      <c r="H66" s="50">
        <v>0</v>
      </c>
      <c r="I66" s="50">
        <v>0</v>
      </c>
      <c r="J66" s="50">
        <v>0</v>
      </c>
      <c r="K66" s="50">
        <v>0</v>
      </c>
      <c r="L66" s="50">
        <v>0</v>
      </c>
    </row>
    <row r="67" spans="1:12" x14ac:dyDescent="0.2">
      <c r="A67" s="48" t="s">
        <v>116</v>
      </c>
      <c r="B67" s="47" t="s">
        <v>235</v>
      </c>
      <c r="C67" s="50">
        <v>0</v>
      </c>
      <c r="D67" s="50">
        <v>0</v>
      </c>
      <c r="E67" s="50">
        <v>0</v>
      </c>
      <c r="F67" s="50">
        <v>0</v>
      </c>
      <c r="G67" s="50">
        <v>0</v>
      </c>
      <c r="H67" s="50">
        <v>0</v>
      </c>
      <c r="I67" s="50">
        <v>0</v>
      </c>
      <c r="J67" s="50">
        <v>0</v>
      </c>
      <c r="K67" s="50">
        <v>0</v>
      </c>
      <c r="L67" s="50">
        <v>0</v>
      </c>
    </row>
    <row r="68" spans="1:12" x14ac:dyDescent="0.2">
      <c r="A68" s="48" t="s">
        <v>117</v>
      </c>
      <c r="B68" s="47" t="s">
        <v>236</v>
      </c>
      <c r="C68" s="50">
        <v>0</v>
      </c>
      <c r="D68" s="50">
        <v>0</v>
      </c>
      <c r="E68" s="50">
        <v>0</v>
      </c>
      <c r="F68" s="50">
        <v>0</v>
      </c>
      <c r="G68" s="50">
        <v>0</v>
      </c>
      <c r="H68" s="50">
        <v>0</v>
      </c>
      <c r="I68" s="50">
        <v>0</v>
      </c>
      <c r="J68" s="50">
        <v>0</v>
      </c>
      <c r="K68" s="50">
        <v>0</v>
      </c>
      <c r="L68" s="50">
        <v>0</v>
      </c>
    </row>
    <row r="69" spans="1:12" x14ac:dyDescent="0.2">
      <c r="A69" s="48" t="s">
        <v>118</v>
      </c>
      <c r="B69" s="47" t="s">
        <v>237</v>
      </c>
      <c r="C69" s="50">
        <v>0</v>
      </c>
      <c r="D69" s="50">
        <v>0</v>
      </c>
      <c r="E69" s="50">
        <v>0</v>
      </c>
      <c r="F69" s="50">
        <v>0</v>
      </c>
      <c r="G69" s="50">
        <v>0</v>
      </c>
      <c r="H69" s="50">
        <v>0</v>
      </c>
      <c r="I69" s="50">
        <v>0</v>
      </c>
      <c r="J69" s="50">
        <v>0</v>
      </c>
      <c r="K69" s="50">
        <v>0</v>
      </c>
      <c r="L69" s="50">
        <v>0</v>
      </c>
    </row>
    <row r="70" spans="1:12" ht="25.5" x14ac:dyDescent="0.2">
      <c r="A70" s="51" t="s">
        <v>119</v>
      </c>
      <c r="B70" s="52" t="s">
        <v>238</v>
      </c>
      <c r="C70" s="53">
        <v>0</v>
      </c>
      <c r="D70" s="53">
        <v>0</v>
      </c>
      <c r="E70" s="53">
        <v>0</v>
      </c>
      <c r="F70" s="53">
        <v>0</v>
      </c>
      <c r="G70" s="53">
        <v>0</v>
      </c>
      <c r="H70" s="53">
        <v>0</v>
      </c>
      <c r="I70" s="53">
        <v>0</v>
      </c>
      <c r="J70" s="53">
        <v>0</v>
      </c>
      <c r="K70" s="53">
        <v>0</v>
      </c>
      <c r="L70" s="53">
        <v>0</v>
      </c>
    </row>
    <row r="71" spans="1:12" x14ac:dyDescent="0.2">
      <c r="A71" s="48" t="s">
        <v>120</v>
      </c>
      <c r="B71" s="47" t="s">
        <v>239</v>
      </c>
      <c r="C71" s="50">
        <v>0</v>
      </c>
      <c r="D71" s="50">
        <v>0</v>
      </c>
      <c r="E71" s="50">
        <v>0</v>
      </c>
      <c r="F71" s="50">
        <v>0</v>
      </c>
      <c r="G71" s="50">
        <v>0</v>
      </c>
      <c r="H71" s="50">
        <v>0</v>
      </c>
      <c r="I71" s="50">
        <v>0</v>
      </c>
      <c r="J71" s="50">
        <v>0</v>
      </c>
      <c r="K71" s="50">
        <v>0</v>
      </c>
      <c r="L71" s="50">
        <v>0</v>
      </c>
    </row>
    <row r="72" spans="1:12" x14ac:dyDescent="0.2">
      <c r="A72" s="48" t="s">
        <v>121</v>
      </c>
      <c r="B72" s="47" t="s">
        <v>203</v>
      </c>
      <c r="C72" s="50">
        <v>0</v>
      </c>
      <c r="D72" s="50">
        <v>0</v>
      </c>
      <c r="E72" s="50">
        <v>0</v>
      </c>
      <c r="F72" s="50">
        <v>0</v>
      </c>
      <c r="G72" s="50">
        <v>0</v>
      </c>
      <c r="H72" s="50">
        <v>0</v>
      </c>
      <c r="I72" s="50">
        <v>0</v>
      </c>
      <c r="J72" s="50">
        <v>0</v>
      </c>
      <c r="K72" s="50">
        <v>0</v>
      </c>
      <c r="L72" s="50">
        <v>0</v>
      </c>
    </row>
    <row r="73" spans="1:12" x14ac:dyDescent="0.2">
      <c r="A73" s="48" t="s">
        <v>122</v>
      </c>
      <c r="B73" s="47" t="s">
        <v>204</v>
      </c>
      <c r="C73" s="50">
        <v>0</v>
      </c>
      <c r="D73" s="50">
        <v>0</v>
      </c>
      <c r="E73" s="50">
        <v>0</v>
      </c>
      <c r="F73" s="50">
        <v>0</v>
      </c>
      <c r="G73" s="50">
        <v>0</v>
      </c>
      <c r="H73" s="50">
        <v>0</v>
      </c>
      <c r="I73" s="50">
        <v>0</v>
      </c>
      <c r="J73" s="50">
        <v>0</v>
      </c>
      <c r="K73" s="50">
        <v>0</v>
      </c>
      <c r="L73" s="50">
        <v>0</v>
      </c>
    </row>
    <row r="74" spans="1:12" x14ac:dyDescent="0.2">
      <c r="A74" s="48" t="s">
        <v>123</v>
      </c>
      <c r="B74" s="47" t="s">
        <v>205</v>
      </c>
      <c r="C74" s="50">
        <v>0</v>
      </c>
      <c r="D74" s="50">
        <v>0</v>
      </c>
      <c r="E74" s="50">
        <v>0</v>
      </c>
      <c r="F74" s="50">
        <v>0</v>
      </c>
      <c r="G74" s="50">
        <v>0</v>
      </c>
      <c r="H74" s="50">
        <v>0</v>
      </c>
      <c r="I74" s="50">
        <v>0</v>
      </c>
      <c r="J74" s="50">
        <v>0</v>
      </c>
      <c r="K74" s="50">
        <v>0</v>
      </c>
      <c r="L74" s="50">
        <v>0</v>
      </c>
    </row>
    <row r="75" spans="1:12" x14ac:dyDescent="0.2">
      <c r="A75" s="48" t="s">
        <v>124</v>
      </c>
      <c r="B75" s="47" t="s">
        <v>240</v>
      </c>
      <c r="C75" s="50">
        <v>0</v>
      </c>
      <c r="D75" s="50">
        <v>0</v>
      </c>
      <c r="E75" s="50">
        <v>0</v>
      </c>
      <c r="F75" s="50">
        <v>0</v>
      </c>
      <c r="G75" s="50">
        <v>0</v>
      </c>
      <c r="H75" s="50">
        <v>0</v>
      </c>
      <c r="I75" s="50">
        <v>0</v>
      </c>
      <c r="J75" s="50">
        <v>0</v>
      </c>
      <c r="K75" s="50">
        <v>0</v>
      </c>
      <c r="L75" s="50">
        <v>0</v>
      </c>
    </row>
    <row r="76" spans="1:12" ht="25.5" x14ac:dyDescent="0.2">
      <c r="A76" s="51" t="s">
        <v>125</v>
      </c>
      <c r="B76" s="52" t="s">
        <v>241</v>
      </c>
      <c r="C76" s="53">
        <v>0</v>
      </c>
      <c r="D76" s="53">
        <v>0</v>
      </c>
      <c r="E76" s="53">
        <v>0</v>
      </c>
      <c r="F76" s="53">
        <v>0</v>
      </c>
      <c r="G76" s="53">
        <v>0</v>
      </c>
      <c r="H76" s="53">
        <v>0</v>
      </c>
      <c r="I76" s="53">
        <v>0</v>
      </c>
      <c r="J76" s="53">
        <v>0</v>
      </c>
      <c r="K76" s="53">
        <v>0</v>
      </c>
      <c r="L76" s="53">
        <v>0</v>
      </c>
    </row>
    <row r="77" spans="1:12" ht="51" x14ac:dyDescent="0.2">
      <c r="A77" s="48" t="s">
        <v>126</v>
      </c>
      <c r="B77" s="47" t="s">
        <v>242</v>
      </c>
      <c r="C77" s="50">
        <v>0</v>
      </c>
      <c r="D77" s="50">
        <v>0</v>
      </c>
      <c r="E77" s="50">
        <v>0</v>
      </c>
      <c r="F77" s="50">
        <v>0</v>
      </c>
      <c r="G77" s="50">
        <v>0</v>
      </c>
      <c r="H77" s="50">
        <v>0</v>
      </c>
      <c r="I77" s="50">
        <v>0</v>
      </c>
      <c r="J77" s="50">
        <v>0</v>
      </c>
      <c r="K77" s="50">
        <v>0</v>
      </c>
      <c r="L77" s="50">
        <v>0</v>
      </c>
    </row>
    <row r="78" spans="1:12" ht="38.25" x14ac:dyDescent="0.2">
      <c r="A78" s="48" t="s">
        <v>127</v>
      </c>
      <c r="B78" s="47" t="s">
        <v>243</v>
      </c>
      <c r="C78" s="50">
        <v>0</v>
      </c>
      <c r="D78" s="50">
        <v>0</v>
      </c>
      <c r="E78" s="50">
        <v>0</v>
      </c>
      <c r="F78" s="50">
        <v>0</v>
      </c>
      <c r="G78" s="50">
        <v>0</v>
      </c>
      <c r="H78" s="50">
        <v>0</v>
      </c>
      <c r="I78" s="50">
        <v>0</v>
      </c>
      <c r="J78" s="50">
        <v>0</v>
      </c>
      <c r="K78" s="50">
        <v>0</v>
      </c>
      <c r="L78" s="50">
        <v>0</v>
      </c>
    </row>
    <row r="79" spans="1:12" ht="38.25" x14ac:dyDescent="0.2">
      <c r="A79" s="48" t="s">
        <v>128</v>
      </c>
      <c r="B79" s="47" t="s">
        <v>244</v>
      </c>
      <c r="C79" s="50">
        <v>0</v>
      </c>
      <c r="D79" s="50">
        <v>0</v>
      </c>
      <c r="E79" s="50">
        <v>0</v>
      </c>
      <c r="F79" s="50">
        <v>0</v>
      </c>
      <c r="G79" s="50">
        <v>0</v>
      </c>
      <c r="H79" s="50">
        <v>0</v>
      </c>
      <c r="I79" s="50">
        <v>0</v>
      </c>
      <c r="J79" s="50">
        <v>0</v>
      </c>
      <c r="K79" s="50">
        <v>0</v>
      </c>
      <c r="L79" s="50">
        <v>0</v>
      </c>
    </row>
    <row r="80" spans="1:12" ht="38.25" x14ac:dyDescent="0.2">
      <c r="A80" s="48" t="s">
        <v>129</v>
      </c>
      <c r="B80" s="47" t="s">
        <v>245</v>
      </c>
      <c r="C80" s="50">
        <v>0</v>
      </c>
      <c r="D80" s="50">
        <v>0</v>
      </c>
      <c r="E80" s="50">
        <v>0</v>
      </c>
      <c r="F80" s="50">
        <v>0</v>
      </c>
      <c r="G80" s="50">
        <v>0</v>
      </c>
      <c r="H80" s="50">
        <v>0</v>
      </c>
      <c r="I80" s="50">
        <v>0</v>
      </c>
      <c r="J80" s="50">
        <v>0</v>
      </c>
      <c r="K80" s="50">
        <v>0</v>
      </c>
      <c r="L80" s="50">
        <v>0</v>
      </c>
    </row>
    <row r="81" spans="1:12" x14ac:dyDescent="0.2">
      <c r="A81" s="48" t="s">
        <v>130</v>
      </c>
      <c r="B81" s="47" t="s">
        <v>246</v>
      </c>
      <c r="C81" s="50">
        <v>0</v>
      </c>
      <c r="D81" s="50">
        <v>0</v>
      </c>
      <c r="E81" s="50">
        <v>0</v>
      </c>
      <c r="F81" s="50">
        <v>0</v>
      </c>
      <c r="G81" s="50">
        <v>0</v>
      </c>
      <c r="H81" s="50">
        <v>0</v>
      </c>
      <c r="I81" s="50">
        <v>0</v>
      </c>
      <c r="J81" s="50">
        <v>0</v>
      </c>
      <c r="K81" s="50">
        <v>0</v>
      </c>
      <c r="L81" s="50">
        <v>0</v>
      </c>
    </row>
    <row r="82" spans="1:12" x14ac:dyDescent="0.2">
      <c r="A82" s="48" t="s">
        <v>131</v>
      </c>
      <c r="B82" s="47" t="s">
        <v>247</v>
      </c>
      <c r="C82" s="50">
        <v>40</v>
      </c>
      <c r="D82" s="50">
        <v>4046000</v>
      </c>
      <c r="E82" s="50">
        <v>0</v>
      </c>
      <c r="F82" s="50">
        <v>0</v>
      </c>
      <c r="G82" s="50">
        <v>0</v>
      </c>
      <c r="H82" s="50">
        <v>0</v>
      </c>
      <c r="I82" s="50">
        <v>0</v>
      </c>
      <c r="J82" s="50">
        <v>0</v>
      </c>
      <c r="K82" s="50">
        <v>0</v>
      </c>
      <c r="L82" s="50">
        <v>0</v>
      </c>
    </row>
    <row r="83" spans="1:12" ht="25.5" x14ac:dyDescent="0.2">
      <c r="A83" s="48" t="s">
        <v>132</v>
      </c>
      <c r="B83" s="47" t="s">
        <v>248</v>
      </c>
      <c r="C83" s="50">
        <v>0</v>
      </c>
      <c r="D83" s="50">
        <v>0</v>
      </c>
      <c r="E83" s="50">
        <v>0</v>
      </c>
      <c r="F83" s="50">
        <v>0</v>
      </c>
      <c r="G83" s="50">
        <v>0</v>
      </c>
      <c r="H83" s="50">
        <v>0</v>
      </c>
      <c r="I83" s="50">
        <v>0</v>
      </c>
      <c r="J83" s="50">
        <v>0</v>
      </c>
      <c r="K83" s="50">
        <v>0</v>
      </c>
      <c r="L83" s="50">
        <v>0</v>
      </c>
    </row>
    <row r="84" spans="1:12" ht="25.5" x14ac:dyDescent="0.2">
      <c r="A84" s="51" t="s">
        <v>133</v>
      </c>
      <c r="B84" s="52" t="s">
        <v>249</v>
      </c>
      <c r="C84" s="53">
        <v>40</v>
      </c>
      <c r="D84" s="53">
        <v>4046000</v>
      </c>
      <c r="E84" s="53">
        <v>0</v>
      </c>
      <c r="F84" s="53">
        <v>0</v>
      </c>
      <c r="G84" s="53">
        <v>0</v>
      </c>
      <c r="H84" s="53">
        <v>0</v>
      </c>
      <c r="I84" s="53">
        <v>0</v>
      </c>
      <c r="J84" s="53">
        <v>0</v>
      </c>
      <c r="K84" s="53">
        <v>0</v>
      </c>
      <c r="L84" s="53">
        <v>0</v>
      </c>
    </row>
    <row r="85" spans="1:12" x14ac:dyDescent="0.2">
      <c r="A85" s="48" t="s">
        <v>134</v>
      </c>
      <c r="B85" s="47" t="s">
        <v>250</v>
      </c>
      <c r="C85" s="50">
        <v>0</v>
      </c>
      <c r="D85" s="50">
        <v>0</v>
      </c>
      <c r="E85" s="50">
        <v>0</v>
      </c>
      <c r="F85" s="50">
        <v>0</v>
      </c>
      <c r="G85" s="50">
        <v>0</v>
      </c>
      <c r="H85" s="50">
        <v>0</v>
      </c>
      <c r="I85" s="50">
        <v>0</v>
      </c>
      <c r="J85" s="50">
        <v>0</v>
      </c>
      <c r="K85" s="50">
        <v>0</v>
      </c>
      <c r="L85" s="50">
        <v>0</v>
      </c>
    </row>
    <row r="86" spans="1:12" x14ac:dyDescent="0.2">
      <c r="A86" s="48" t="s">
        <v>135</v>
      </c>
      <c r="B86" s="47" t="s">
        <v>251</v>
      </c>
      <c r="C86" s="50">
        <v>0</v>
      </c>
      <c r="D86" s="50">
        <v>0</v>
      </c>
      <c r="E86" s="50">
        <v>0</v>
      </c>
      <c r="F86" s="50">
        <v>0</v>
      </c>
      <c r="G86" s="50">
        <v>0</v>
      </c>
      <c r="H86" s="50">
        <v>0</v>
      </c>
      <c r="I86" s="50">
        <v>0</v>
      </c>
      <c r="J86" s="50">
        <v>0</v>
      </c>
      <c r="K86" s="50">
        <v>0</v>
      </c>
      <c r="L86" s="50">
        <v>0</v>
      </c>
    </row>
    <row r="87" spans="1:12" x14ac:dyDescent="0.2">
      <c r="A87" s="48" t="s">
        <v>136</v>
      </c>
      <c r="B87" s="47" t="s">
        <v>252</v>
      </c>
      <c r="C87" s="50">
        <v>0</v>
      </c>
      <c r="D87" s="50">
        <v>0</v>
      </c>
      <c r="E87" s="50">
        <v>0</v>
      </c>
      <c r="F87" s="50">
        <v>0</v>
      </c>
      <c r="G87" s="50">
        <v>0</v>
      </c>
      <c r="H87" s="50">
        <v>0</v>
      </c>
      <c r="I87" s="50">
        <v>0</v>
      </c>
      <c r="J87" s="50">
        <v>0</v>
      </c>
      <c r="K87" s="50">
        <v>0</v>
      </c>
      <c r="L87" s="50">
        <v>0</v>
      </c>
    </row>
    <row r="88" spans="1:12" x14ac:dyDescent="0.2">
      <c r="A88" s="48" t="s">
        <v>137</v>
      </c>
      <c r="B88" s="47" t="s">
        <v>253</v>
      </c>
      <c r="C88" s="50">
        <v>0</v>
      </c>
      <c r="D88" s="50">
        <v>0</v>
      </c>
      <c r="E88" s="50">
        <v>0</v>
      </c>
      <c r="F88" s="50">
        <v>0</v>
      </c>
      <c r="G88" s="50">
        <v>0</v>
      </c>
      <c r="H88" s="50">
        <v>0</v>
      </c>
      <c r="I88" s="50">
        <v>0</v>
      </c>
      <c r="J88" s="50">
        <v>0</v>
      </c>
      <c r="K88" s="50">
        <v>0</v>
      </c>
      <c r="L88" s="50">
        <v>0</v>
      </c>
    </row>
    <row r="89" spans="1:12" x14ac:dyDescent="0.2">
      <c r="A89" s="48" t="s">
        <v>138</v>
      </c>
      <c r="B89" s="47" t="s">
        <v>254</v>
      </c>
      <c r="C89" s="50">
        <v>0</v>
      </c>
      <c r="D89" s="50">
        <v>0</v>
      </c>
      <c r="E89" s="50">
        <v>0</v>
      </c>
      <c r="F89" s="50">
        <v>0</v>
      </c>
      <c r="G89" s="50">
        <v>0</v>
      </c>
      <c r="H89" s="50">
        <v>0</v>
      </c>
      <c r="I89" s="50">
        <v>0</v>
      </c>
      <c r="J89" s="50">
        <v>0</v>
      </c>
      <c r="K89" s="50">
        <v>0</v>
      </c>
      <c r="L89" s="50">
        <v>0</v>
      </c>
    </row>
    <row r="90" spans="1:12" x14ac:dyDescent="0.2">
      <c r="A90" s="48" t="s">
        <v>139</v>
      </c>
      <c r="B90" s="47" t="s">
        <v>255</v>
      </c>
      <c r="C90" s="50">
        <v>0</v>
      </c>
      <c r="D90" s="50">
        <v>0</v>
      </c>
      <c r="E90" s="50">
        <v>0</v>
      </c>
      <c r="F90" s="50">
        <v>0</v>
      </c>
      <c r="G90" s="50">
        <v>0</v>
      </c>
      <c r="H90" s="50">
        <v>0</v>
      </c>
      <c r="I90" s="50">
        <v>0</v>
      </c>
      <c r="J90" s="50">
        <v>0</v>
      </c>
      <c r="K90" s="50">
        <v>0</v>
      </c>
      <c r="L90" s="50">
        <v>0</v>
      </c>
    </row>
    <row r="91" spans="1:12" x14ac:dyDescent="0.2">
      <c r="A91" s="48" t="s">
        <v>140</v>
      </c>
      <c r="B91" s="47" t="s">
        <v>256</v>
      </c>
      <c r="C91" s="50">
        <v>0</v>
      </c>
      <c r="D91" s="50">
        <v>0</v>
      </c>
      <c r="E91" s="50">
        <v>0</v>
      </c>
      <c r="F91" s="50">
        <v>0</v>
      </c>
      <c r="G91" s="50">
        <v>0</v>
      </c>
      <c r="H91" s="50">
        <v>0</v>
      </c>
      <c r="I91" s="50">
        <v>0</v>
      </c>
      <c r="J91" s="50">
        <v>0</v>
      </c>
      <c r="K91" s="50">
        <v>0</v>
      </c>
      <c r="L91" s="50">
        <v>0</v>
      </c>
    </row>
    <row r="92" spans="1:12" x14ac:dyDescent="0.2">
      <c r="A92" s="48" t="s">
        <v>141</v>
      </c>
      <c r="B92" s="47" t="s">
        <v>257</v>
      </c>
      <c r="C92" s="50">
        <v>0</v>
      </c>
      <c r="D92" s="50">
        <v>0</v>
      </c>
      <c r="E92" s="50">
        <v>0</v>
      </c>
      <c r="F92" s="50">
        <v>0</v>
      </c>
      <c r="G92" s="50">
        <v>0</v>
      </c>
      <c r="H92" s="50">
        <v>0</v>
      </c>
      <c r="I92" s="50">
        <v>0</v>
      </c>
      <c r="J92" s="50">
        <v>0</v>
      </c>
      <c r="K92" s="50">
        <v>0</v>
      </c>
      <c r="L92" s="50">
        <v>0</v>
      </c>
    </row>
    <row r="93" spans="1:12" x14ac:dyDescent="0.2">
      <c r="A93" s="48" t="s">
        <v>142</v>
      </c>
      <c r="B93" s="47" t="s">
        <v>258</v>
      </c>
      <c r="C93" s="50">
        <v>1</v>
      </c>
      <c r="D93" s="50">
        <v>0</v>
      </c>
      <c r="E93" s="50">
        <v>0</v>
      </c>
      <c r="F93" s="50">
        <v>0</v>
      </c>
      <c r="G93" s="50">
        <v>0</v>
      </c>
      <c r="H93" s="50">
        <v>0</v>
      </c>
      <c r="I93" s="50">
        <v>0</v>
      </c>
      <c r="J93" s="50">
        <v>0</v>
      </c>
      <c r="K93" s="50">
        <v>0</v>
      </c>
      <c r="L93" s="50">
        <v>8256540</v>
      </c>
    </row>
    <row r="94" spans="1:12" ht="25.5" x14ac:dyDescent="0.2">
      <c r="A94" s="48" t="s">
        <v>143</v>
      </c>
      <c r="B94" s="47" t="s">
        <v>259</v>
      </c>
      <c r="C94" s="50">
        <v>13</v>
      </c>
      <c r="D94" s="50">
        <v>0</v>
      </c>
      <c r="E94" s="50">
        <v>0</v>
      </c>
      <c r="F94" s="50">
        <v>0</v>
      </c>
      <c r="G94" s="50">
        <v>0</v>
      </c>
      <c r="H94" s="50">
        <v>0</v>
      </c>
      <c r="I94" s="50">
        <v>0</v>
      </c>
      <c r="J94" s="50">
        <v>0</v>
      </c>
      <c r="K94" s="50">
        <v>0</v>
      </c>
      <c r="L94" s="50">
        <v>8310300</v>
      </c>
    </row>
    <row r="95" spans="1:12" ht="25.5" x14ac:dyDescent="0.2">
      <c r="A95" s="48" t="s">
        <v>144</v>
      </c>
      <c r="B95" s="47" t="s">
        <v>260</v>
      </c>
      <c r="C95" s="50">
        <v>1</v>
      </c>
      <c r="D95" s="50">
        <v>0</v>
      </c>
      <c r="E95" s="50">
        <v>0</v>
      </c>
      <c r="F95" s="50">
        <v>0</v>
      </c>
      <c r="G95" s="50">
        <v>0</v>
      </c>
      <c r="H95" s="50">
        <v>0</v>
      </c>
      <c r="I95" s="50">
        <v>0</v>
      </c>
      <c r="J95" s="50">
        <v>0</v>
      </c>
      <c r="K95" s="50">
        <v>0</v>
      </c>
      <c r="L95" s="50">
        <v>3302340</v>
      </c>
    </row>
    <row r="96" spans="1:12" ht="25.5" x14ac:dyDescent="0.2">
      <c r="A96" s="51" t="s">
        <v>145</v>
      </c>
      <c r="B96" s="52" t="s">
        <v>261</v>
      </c>
      <c r="C96" s="53">
        <v>15</v>
      </c>
      <c r="D96" s="53">
        <v>0</v>
      </c>
      <c r="E96" s="53">
        <v>0</v>
      </c>
      <c r="F96" s="53">
        <v>0</v>
      </c>
      <c r="G96" s="53">
        <v>0</v>
      </c>
      <c r="H96" s="53">
        <v>0</v>
      </c>
      <c r="I96" s="53">
        <v>0</v>
      </c>
      <c r="J96" s="53">
        <v>0</v>
      </c>
      <c r="K96" s="53">
        <v>0</v>
      </c>
      <c r="L96" s="53">
        <v>19869180</v>
      </c>
    </row>
    <row r="97" spans="1:12" ht="25.5" x14ac:dyDescent="0.2">
      <c r="A97" s="51" t="s">
        <v>146</v>
      </c>
      <c r="B97" s="52" t="s">
        <v>262</v>
      </c>
      <c r="C97" s="53">
        <v>55</v>
      </c>
      <c r="D97" s="53">
        <v>4046000</v>
      </c>
      <c r="E97" s="53">
        <v>0</v>
      </c>
      <c r="F97" s="53">
        <v>0</v>
      </c>
      <c r="G97" s="53">
        <v>0</v>
      </c>
      <c r="H97" s="53">
        <v>0</v>
      </c>
      <c r="I97" s="53">
        <v>0</v>
      </c>
      <c r="J97" s="53">
        <v>0</v>
      </c>
      <c r="K97" s="53">
        <v>0</v>
      </c>
      <c r="L97" s="53">
        <v>19869180</v>
      </c>
    </row>
    <row r="98" spans="1:12" ht="38.25" x14ac:dyDescent="0.2">
      <c r="A98" s="48" t="s">
        <v>147</v>
      </c>
      <c r="B98" s="47" t="s">
        <v>263</v>
      </c>
      <c r="C98" s="50">
        <v>40</v>
      </c>
      <c r="D98" s="50">
        <v>0</v>
      </c>
      <c r="E98" s="50">
        <v>0</v>
      </c>
      <c r="F98" s="50">
        <v>0</v>
      </c>
      <c r="G98" s="50">
        <v>0</v>
      </c>
      <c r="H98" s="50">
        <v>0</v>
      </c>
      <c r="I98" s="50">
        <v>0</v>
      </c>
      <c r="J98" s="50">
        <v>0</v>
      </c>
      <c r="K98" s="50">
        <v>0</v>
      </c>
      <c r="L98" s="50">
        <v>0</v>
      </c>
    </row>
    <row r="99" spans="1:12" ht="25.5" x14ac:dyDescent="0.2">
      <c r="A99" s="48" t="s">
        <v>264</v>
      </c>
      <c r="B99" s="47" t="s">
        <v>265</v>
      </c>
      <c r="C99" s="50">
        <v>40</v>
      </c>
      <c r="D99" s="50">
        <v>0</v>
      </c>
      <c r="E99" s="50">
        <v>0</v>
      </c>
      <c r="F99" s="50">
        <v>0</v>
      </c>
      <c r="G99" s="50">
        <v>0</v>
      </c>
      <c r="H99" s="50">
        <v>0</v>
      </c>
      <c r="I99" s="50">
        <v>0</v>
      </c>
      <c r="J99" s="50">
        <v>0</v>
      </c>
      <c r="K99" s="50">
        <v>0</v>
      </c>
      <c r="L99" s="50">
        <v>0</v>
      </c>
    </row>
    <row r="100" spans="1:12" ht="25.5" x14ac:dyDescent="0.2">
      <c r="A100" s="48" t="s">
        <v>266</v>
      </c>
      <c r="B100" s="47" t="s">
        <v>267</v>
      </c>
      <c r="C100" s="50">
        <v>0</v>
      </c>
      <c r="D100" s="50">
        <v>0</v>
      </c>
      <c r="E100" s="50">
        <v>0</v>
      </c>
      <c r="F100" s="50">
        <v>0</v>
      </c>
      <c r="G100" s="50">
        <v>0</v>
      </c>
      <c r="H100" s="50">
        <v>0</v>
      </c>
      <c r="I100" s="50">
        <v>0</v>
      </c>
      <c r="J100" s="50">
        <v>0</v>
      </c>
      <c r="K100" s="50">
        <v>0</v>
      </c>
      <c r="L100" s="50">
        <v>0</v>
      </c>
    </row>
    <row r="101" spans="1:12" ht="25.5" x14ac:dyDescent="0.2">
      <c r="A101" s="48" t="s">
        <v>268</v>
      </c>
      <c r="B101" s="47" t="s">
        <v>269</v>
      </c>
      <c r="C101" s="50">
        <v>0</v>
      </c>
      <c r="D101" s="50">
        <v>0</v>
      </c>
      <c r="E101" s="50">
        <v>0</v>
      </c>
      <c r="F101" s="50">
        <v>0</v>
      </c>
      <c r="G101" s="50">
        <v>0</v>
      </c>
      <c r="H101" s="50">
        <v>0</v>
      </c>
      <c r="I101" s="50">
        <v>0</v>
      </c>
      <c r="J101" s="50">
        <v>0</v>
      </c>
      <c r="K101" s="50">
        <v>0</v>
      </c>
      <c r="L101" s="50">
        <v>0</v>
      </c>
    </row>
    <row r="102" spans="1:12" ht="38.25" x14ac:dyDescent="0.2">
      <c r="A102" s="48" t="s">
        <v>270</v>
      </c>
      <c r="B102" s="47" t="s">
        <v>271</v>
      </c>
      <c r="C102" s="50">
        <v>40</v>
      </c>
      <c r="D102" s="50">
        <v>0</v>
      </c>
      <c r="E102" s="50">
        <v>0</v>
      </c>
      <c r="F102" s="50">
        <v>0</v>
      </c>
      <c r="G102" s="50">
        <v>0</v>
      </c>
      <c r="H102" s="50">
        <v>0</v>
      </c>
      <c r="I102" s="50">
        <v>0</v>
      </c>
      <c r="J102" s="50">
        <v>0</v>
      </c>
      <c r="K102" s="50">
        <v>0</v>
      </c>
      <c r="L102" s="50">
        <v>0</v>
      </c>
    </row>
    <row r="103" spans="1:12" ht="51" x14ac:dyDescent="0.2">
      <c r="A103" s="48" t="s">
        <v>272</v>
      </c>
      <c r="B103" s="47" t="s">
        <v>273</v>
      </c>
      <c r="C103" s="50">
        <v>0</v>
      </c>
      <c r="D103" s="50">
        <v>0</v>
      </c>
      <c r="E103" s="50">
        <v>0</v>
      </c>
      <c r="F103" s="50">
        <v>0</v>
      </c>
      <c r="G103" s="50">
        <v>0</v>
      </c>
      <c r="H103" s="50">
        <v>0</v>
      </c>
      <c r="I103" s="50">
        <v>0</v>
      </c>
      <c r="J103" s="50">
        <v>0</v>
      </c>
      <c r="K103" s="50">
        <v>0</v>
      </c>
      <c r="L103" s="50">
        <v>0</v>
      </c>
    </row>
    <row r="104" spans="1:12" ht="51" x14ac:dyDescent="0.2">
      <c r="A104" s="48" t="s">
        <v>274</v>
      </c>
      <c r="B104" s="47" t="s">
        <v>275</v>
      </c>
      <c r="C104" s="50">
        <v>0</v>
      </c>
      <c r="D104" s="50">
        <v>0</v>
      </c>
      <c r="E104" s="50">
        <v>0</v>
      </c>
      <c r="F104" s="50">
        <v>0</v>
      </c>
      <c r="G104" s="50">
        <v>0</v>
      </c>
      <c r="H104" s="50">
        <v>0</v>
      </c>
      <c r="I104" s="50">
        <v>0</v>
      </c>
      <c r="J104" s="50">
        <v>0</v>
      </c>
      <c r="K104" s="50">
        <v>0</v>
      </c>
      <c r="L104" s="50">
        <v>0</v>
      </c>
    </row>
    <row r="105" spans="1:12" ht="63.75" x14ac:dyDescent="0.2">
      <c r="A105" s="48" t="s">
        <v>276</v>
      </c>
      <c r="B105" s="47" t="s">
        <v>277</v>
      </c>
      <c r="C105" s="50">
        <v>0</v>
      </c>
      <c r="D105" s="50">
        <v>0</v>
      </c>
      <c r="E105" s="50">
        <v>0</v>
      </c>
      <c r="F105" s="50">
        <v>0</v>
      </c>
      <c r="G105" s="50">
        <v>0</v>
      </c>
      <c r="H105" s="50">
        <v>0</v>
      </c>
      <c r="I105" s="50">
        <v>0</v>
      </c>
      <c r="J105" s="50">
        <v>0</v>
      </c>
      <c r="K105" s="50">
        <v>0</v>
      </c>
      <c r="L105" s="50">
        <v>0</v>
      </c>
    </row>
    <row r="106" spans="1:12" ht="51" x14ac:dyDescent="0.2">
      <c r="A106" s="48" t="s">
        <v>278</v>
      </c>
      <c r="B106" s="47" t="s">
        <v>279</v>
      </c>
      <c r="C106" s="50">
        <v>0</v>
      </c>
      <c r="D106" s="50">
        <v>0</v>
      </c>
      <c r="E106" s="50">
        <v>0</v>
      </c>
      <c r="F106" s="50">
        <v>0</v>
      </c>
      <c r="G106" s="50">
        <v>0</v>
      </c>
      <c r="H106" s="50">
        <v>0</v>
      </c>
      <c r="I106" s="50">
        <v>0</v>
      </c>
      <c r="J106" s="50">
        <v>0</v>
      </c>
      <c r="K106" s="50">
        <v>0</v>
      </c>
      <c r="L106" s="50">
        <v>0</v>
      </c>
    </row>
    <row r="107" spans="1:12" ht="51" x14ac:dyDescent="0.2">
      <c r="A107" s="48" t="s">
        <v>280</v>
      </c>
      <c r="B107" s="47" t="s">
        <v>281</v>
      </c>
      <c r="C107" s="50">
        <v>0</v>
      </c>
      <c r="D107" s="50">
        <v>0</v>
      </c>
      <c r="E107" s="50">
        <v>0</v>
      </c>
      <c r="F107" s="50">
        <v>0</v>
      </c>
      <c r="G107" s="50">
        <v>0</v>
      </c>
      <c r="H107" s="50">
        <v>0</v>
      </c>
      <c r="I107" s="50">
        <v>0</v>
      </c>
      <c r="J107" s="50">
        <v>0</v>
      </c>
      <c r="K107" s="50">
        <v>0</v>
      </c>
      <c r="L107" s="50">
        <v>0</v>
      </c>
    </row>
    <row r="108" spans="1:12" ht="25.5" x14ac:dyDescent="0.2">
      <c r="A108" s="48" t="s">
        <v>282</v>
      </c>
      <c r="B108" s="47" t="s">
        <v>283</v>
      </c>
      <c r="C108" s="50">
        <v>0</v>
      </c>
      <c r="D108" s="50">
        <v>0</v>
      </c>
      <c r="E108" s="50">
        <v>0</v>
      </c>
      <c r="F108" s="50">
        <v>0</v>
      </c>
      <c r="G108" s="50">
        <v>0</v>
      </c>
      <c r="H108" s="50">
        <v>0</v>
      </c>
      <c r="I108" s="50">
        <v>0</v>
      </c>
      <c r="J108" s="50">
        <v>0</v>
      </c>
      <c r="K108" s="50">
        <v>0</v>
      </c>
      <c r="L108" s="50">
        <v>0</v>
      </c>
    </row>
  </sheetData>
  <mergeCells count="1">
    <mergeCell ref="A1:L1"/>
  </mergeCells>
  <pageMargins left="0.75" right="0.75" top="1" bottom="1" header="0.5" footer="0.5"/>
  <pageSetup orientation="portrait" horizontalDpi="300" verticalDpi="300"/>
  <headerFooter alignWithMargins="0">
    <oddHeader>&amp;C&amp;L&amp;RÉrték típus: Fő</oddHeader>
    <oddFooter>&amp;C&amp;LAdatellenőrző kód: 1e7e-8-16-11-5e687d3-28-f-201c1c-e573d5be-6f&amp;R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workbookViewId="0">
      <pane ySplit="3" topLeftCell="A4" activePane="bottomLeft" state="frozen"/>
      <selection pane="bottomLeft" sqref="A1:J1"/>
    </sheetView>
  </sheetViews>
  <sheetFormatPr defaultRowHeight="12.75" x14ac:dyDescent="0.2"/>
  <cols>
    <col min="1" max="1" width="8.140625" customWidth="1"/>
    <col min="2" max="2" width="41" customWidth="1"/>
    <col min="3" max="10" width="32.85546875" customWidth="1"/>
  </cols>
  <sheetData>
    <row r="1" spans="1:10" x14ac:dyDescent="0.2">
      <c r="A1" s="106" t="s">
        <v>284</v>
      </c>
      <c r="B1" s="107"/>
      <c r="C1" s="107"/>
      <c r="D1" s="107"/>
      <c r="E1" s="107"/>
      <c r="F1" s="107"/>
      <c r="G1" s="107"/>
      <c r="H1" s="107"/>
      <c r="I1" s="107"/>
      <c r="J1" s="107"/>
    </row>
    <row r="2" spans="1:10" ht="30" x14ac:dyDescent="0.2">
      <c r="A2" s="49" t="s">
        <v>57</v>
      </c>
      <c r="B2" s="49" t="s">
        <v>58</v>
      </c>
      <c r="C2" s="49" t="s">
        <v>285</v>
      </c>
      <c r="D2" s="49" t="s">
        <v>286</v>
      </c>
      <c r="E2" s="49" t="s">
        <v>287</v>
      </c>
      <c r="F2" s="49" t="s">
        <v>288</v>
      </c>
      <c r="G2" s="49" t="s">
        <v>289</v>
      </c>
      <c r="H2" s="49" t="s">
        <v>290</v>
      </c>
      <c r="I2" s="49" t="s">
        <v>291</v>
      </c>
      <c r="J2" s="49" t="s">
        <v>292</v>
      </c>
    </row>
    <row r="3" spans="1:10" ht="15" x14ac:dyDescent="0.2">
      <c r="A3" s="49">
        <v>1</v>
      </c>
      <c r="B3" s="49">
        <v>2</v>
      </c>
      <c r="C3" s="49">
        <v>3</v>
      </c>
      <c r="D3" s="49">
        <v>4</v>
      </c>
      <c r="E3" s="49">
        <v>5</v>
      </c>
      <c r="F3" s="49">
        <v>6</v>
      </c>
      <c r="G3" s="49">
        <v>7</v>
      </c>
      <c r="H3" s="49">
        <v>8</v>
      </c>
      <c r="I3" s="49">
        <v>9</v>
      </c>
      <c r="J3" s="49">
        <v>10</v>
      </c>
    </row>
    <row r="4" spans="1:10" x14ac:dyDescent="0.2">
      <c r="A4" s="48" t="s">
        <v>293</v>
      </c>
      <c r="B4" s="47" t="s">
        <v>294</v>
      </c>
    </row>
    <row r="5" spans="1:10" x14ac:dyDescent="0.2">
      <c r="A5" s="54" t="s">
        <v>293</v>
      </c>
      <c r="B5" s="55" t="s">
        <v>295</v>
      </c>
    </row>
    <row r="6" spans="1:10" x14ac:dyDescent="0.2">
      <c r="A6" s="48" t="s">
        <v>42</v>
      </c>
      <c r="B6" s="47" t="s">
        <v>296</v>
      </c>
      <c r="C6" s="50">
        <v>0</v>
      </c>
      <c r="D6" s="50">
        <v>1</v>
      </c>
      <c r="E6" s="50">
        <v>1</v>
      </c>
      <c r="F6" s="50">
        <v>0</v>
      </c>
      <c r="G6" s="50">
        <v>1</v>
      </c>
      <c r="H6" s="50">
        <v>12</v>
      </c>
      <c r="I6" s="50">
        <v>13</v>
      </c>
      <c r="J6" s="50">
        <v>14</v>
      </c>
    </row>
    <row r="7" spans="1:10" x14ac:dyDescent="0.2">
      <c r="A7" s="48" t="s">
        <v>44</v>
      </c>
      <c r="B7" s="47" t="s">
        <v>297</v>
      </c>
      <c r="C7" s="50">
        <v>0</v>
      </c>
      <c r="D7" s="50">
        <v>1</v>
      </c>
      <c r="E7" s="50">
        <v>1</v>
      </c>
      <c r="F7" s="50">
        <v>0</v>
      </c>
      <c r="G7" s="50">
        <v>0</v>
      </c>
      <c r="H7" s="50">
        <v>0</v>
      </c>
      <c r="I7" s="50">
        <v>0</v>
      </c>
      <c r="J7" s="50">
        <v>1</v>
      </c>
    </row>
    <row r="8" spans="1:10" x14ac:dyDescent="0.2">
      <c r="A8" s="51" t="s">
        <v>46</v>
      </c>
      <c r="B8" s="52" t="s">
        <v>298</v>
      </c>
      <c r="C8" s="53">
        <v>0</v>
      </c>
      <c r="D8" s="53">
        <v>2</v>
      </c>
      <c r="E8" s="53">
        <v>2</v>
      </c>
      <c r="F8" s="53">
        <v>0</v>
      </c>
      <c r="G8" s="53">
        <v>1</v>
      </c>
      <c r="H8" s="53">
        <v>12</v>
      </c>
      <c r="I8" s="53">
        <v>13</v>
      </c>
      <c r="J8" s="53">
        <v>15</v>
      </c>
    </row>
    <row r="9" spans="1:10" x14ac:dyDescent="0.2">
      <c r="A9" s="54" t="s">
        <v>293</v>
      </c>
      <c r="B9" s="55" t="s">
        <v>299</v>
      </c>
    </row>
    <row r="10" spans="1:10" x14ac:dyDescent="0.2">
      <c r="A10" s="48" t="s">
        <v>48</v>
      </c>
      <c r="B10" s="47" t="s">
        <v>300</v>
      </c>
      <c r="C10" s="50">
        <v>0</v>
      </c>
      <c r="D10" s="50">
        <v>0</v>
      </c>
      <c r="E10" s="50">
        <v>0</v>
      </c>
      <c r="F10" s="50">
        <v>0</v>
      </c>
      <c r="G10" s="50">
        <v>0</v>
      </c>
      <c r="H10" s="50">
        <v>0</v>
      </c>
      <c r="I10" s="50">
        <v>0</v>
      </c>
      <c r="J10" s="50">
        <v>0</v>
      </c>
    </row>
    <row r="11" spans="1:10" x14ac:dyDescent="0.2">
      <c r="A11" s="48" t="s">
        <v>36</v>
      </c>
      <c r="B11" s="47" t="s">
        <v>301</v>
      </c>
      <c r="C11" s="50">
        <v>0</v>
      </c>
      <c r="D11" s="50">
        <v>0</v>
      </c>
      <c r="E11" s="50">
        <v>0</v>
      </c>
      <c r="F11" s="50">
        <v>0</v>
      </c>
      <c r="G11" s="50">
        <v>0</v>
      </c>
      <c r="H11" s="50">
        <v>0</v>
      </c>
      <c r="I11" s="50">
        <v>0</v>
      </c>
      <c r="J11" s="50">
        <v>0</v>
      </c>
    </row>
    <row r="12" spans="1:10" x14ac:dyDescent="0.2">
      <c r="A12" s="48" t="s">
        <v>60</v>
      </c>
      <c r="B12" s="47" t="s">
        <v>302</v>
      </c>
      <c r="C12" s="50">
        <v>0</v>
      </c>
      <c r="D12" s="50">
        <v>0</v>
      </c>
      <c r="E12" s="50">
        <v>0</v>
      </c>
      <c r="F12" s="50">
        <v>0</v>
      </c>
      <c r="G12" s="50">
        <v>0</v>
      </c>
      <c r="H12" s="50">
        <v>0</v>
      </c>
      <c r="I12" s="50">
        <v>0</v>
      </c>
      <c r="J12" s="50">
        <v>0</v>
      </c>
    </row>
    <row r="13" spans="1:10" x14ac:dyDescent="0.2">
      <c r="A13" s="48" t="s">
        <v>61</v>
      </c>
      <c r="B13" s="47" t="s">
        <v>303</v>
      </c>
      <c r="C13" s="50">
        <v>0</v>
      </c>
      <c r="D13" s="50">
        <v>0</v>
      </c>
      <c r="E13" s="50">
        <v>0</v>
      </c>
      <c r="F13" s="50">
        <v>0</v>
      </c>
      <c r="G13" s="50">
        <v>0</v>
      </c>
      <c r="H13" s="50">
        <v>0</v>
      </c>
      <c r="I13" s="50">
        <v>0</v>
      </c>
      <c r="J13" s="50">
        <v>0</v>
      </c>
    </row>
    <row r="14" spans="1:10" x14ac:dyDescent="0.2">
      <c r="A14" s="48" t="s">
        <v>50</v>
      </c>
      <c r="B14" s="47" t="s">
        <v>304</v>
      </c>
      <c r="C14" s="50">
        <v>0</v>
      </c>
      <c r="D14" s="50">
        <v>0</v>
      </c>
      <c r="E14" s="50">
        <v>0</v>
      </c>
      <c r="F14" s="50">
        <v>0</v>
      </c>
      <c r="G14" s="50">
        <v>0</v>
      </c>
      <c r="H14" s="50">
        <v>0</v>
      </c>
      <c r="I14" s="50">
        <v>0</v>
      </c>
      <c r="J14" s="50">
        <v>0</v>
      </c>
    </row>
    <row r="15" spans="1:10" x14ac:dyDescent="0.2">
      <c r="A15" s="48" t="s">
        <v>52</v>
      </c>
      <c r="B15" s="47" t="s">
        <v>305</v>
      </c>
      <c r="C15" s="50">
        <v>0</v>
      </c>
      <c r="D15" s="50">
        <v>0</v>
      </c>
      <c r="E15" s="50">
        <v>0</v>
      </c>
      <c r="F15" s="50">
        <v>0</v>
      </c>
      <c r="G15" s="50">
        <v>0</v>
      </c>
      <c r="H15" s="50">
        <v>0</v>
      </c>
      <c r="I15" s="50">
        <v>0</v>
      </c>
      <c r="J15" s="50">
        <v>0</v>
      </c>
    </row>
    <row r="16" spans="1:10" x14ac:dyDescent="0.2">
      <c r="A16" s="48" t="s">
        <v>62</v>
      </c>
      <c r="B16" s="47" t="s">
        <v>306</v>
      </c>
      <c r="C16" s="50">
        <v>0</v>
      </c>
      <c r="D16" s="50">
        <v>0</v>
      </c>
      <c r="E16" s="50">
        <v>0</v>
      </c>
      <c r="F16" s="50">
        <v>0</v>
      </c>
      <c r="G16" s="50">
        <v>0</v>
      </c>
      <c r="H16" s="50">
        <v>0</v>
      </c>
      <c r="I16" s="50">
        <v>0</v>
      </c>
      <c r="J16" s="50">
        <v>0</v>
      </c>
    </row>
    <row r="17" spans="1:10" x14ac:dyDescent="0.2">
      <c r="A17" s="48" t="s">
        <v>63</v>
      </c>
      <c r="B17" s="47" t="s">
        <v>307</v>
      </c>
      <c r="C17" s="50">
        <v>0</v>
      </c>
      <c r="D17" s="50">
        <v>0</v>
      </c>
      <c r="E17" s="50">
        <v>0</v>
      </c>
      <c r="F17" s="50">
        <v>0</v>
      </c>
      <c r="G17" s="50">
        <v>0</v>
      </c>
      <c r="H17" s="50">
        <v>0</v>
      </c>
      <c r="I17" s="50">
        <v>0</v>
      </c>
      <c r="J17" s="50">
        <v>0</v>
      </c>
    </row>
    <row r="18" spans="1:10" x14ac:dyDescent="0.2">
      <c r="A18" s="48" t="s">
        <v>64</v>
      </c>
      <c r="B18" s="47" t="s">
        <v>308</v>
      </c>
      <c r="C18" s="50">
        <v>0</v>
      </c>
      <c r="D18" s="50">
        <v>0</v>
      </c>
      <c r="E18" s="50">
        <v>0</v>
      </c>
      <c r="F18" s="50">
        <v>0</v>
      </c>
      <c r="G18" s="50">
        <v>0</v>
      </c>
      <c r="H18" s="50">
        <v>0</v>
      </c>
      <c r="I18" s="50">
        <v>0</v>
      </c>
      <c r="J18" s="50">
        <v>0</v>
      </c>
    </row>
    <row r="19" spans="1:10" x14ac:dyDescent="0.2">
      <c r="A19" s="51" t="s">
        <v>65</v>
      </c>
      <c r="B19" s="52" t="s">
        <v>309</v>
      </c>
      <c r="C19" s="53">
        <v>0</v>
      </c>
      <c r="D19" s="53">
        <v>0</v>
      </c>
      <c r="E19" s="53">
        <v>0</v>
      </c>
      <c r="F19" s="53">
        <v>0</v>
      </c>
      <c r="G19" s="53">
        <v>0</v>
      </c>
      <c r="H19" s="53">
        <v>0</v>
      </c>
      <c r="I19" s="53">
        <v>0</v>
      </c>
      <c r="J19" s="53">
        <v>0</v>
      </c>
    </row>
    <row r="20" spans="1:10" x14ac:dyDescent="0.2">
      <c r="A20" s="54" t="s">
        <v>293</v>
      </c>
      <c r="B20" s="55" t="s">
        <v>310</v>
      </c>
    </row>
    <row r="21" spans="1:10" x14ac:dyDescent="0.2">
      <c r="A21" s="51" t="s">
        <v>66</v>
      </c>
      <c r="B21" s="52" t="s">
        <v>311</v>
      </c>
      <c r="C21" s="53">
        <v>0</v>
      </c>
      <c r="D21" s="53">
        <v>0</v>
      </c>
      <c r="E21" s="53">
        <v>0</v>
      </c>
      <c r="F21" s="53">
        <v>0</v>
      </c>
      <c r="G21" s="53">
        <v>0</v>
      </c>
      <c r="H21" s="53">
        <v>0</v>
      </c>
      <c r="I21" s="53">
        <v>0</v>
      </c>
      <c r="J21" s="53">
        <v>0</v>
      </c>
    </row>
    <row r="22" spans="1:10" x14ac:dyDescent="0.2">
      <c r="A22" s="48" t="s">
        <v>67</v>
      </c>
      <c r="B22" s="47" t="s">
        <v>312</v>
      </c>
      <c r="C22" s="50">
        <v>0</v>
      </c>
      <c r="D22" s="50">
        <v>0</v>
      </c>
      <c r="E22" s="50">
        <v>0</v>
      </c>
      <c r="F22" s="50">
        <v>0</v>
      </c>
      <c r="G22" s="50">
        <v>0</v>
      </c>
      <c r="H22" s="50">
        <v>0</v>
      </c>
      <c r="I22" s="50">
        <v>0</v>
      </c>
      <c r="J22" s="50">
        <v>0</v>
      </c>
    </row>
    <row r="23" spans="1:10" x14ac:dyDescent="0.2">
      <c r="A23" s="48" t="s">
        <v>68</v>
      </c>
      <c r="B23" s="47" t="s">
        <v>313</v>
      </c>
      <c r="C23" s="50">
        <v>0</v>
      </c>
      <c r="D23" s="50">
        <v>0</v>
      </c>
      <c r="E23" s="50">
        <v>0</v>
      </c>
      <c r="F23" s="50">
        <v>0</v>
      </c>
      <c r="G23" s="50">
        <v>0</v>
      </c>
      <c r="H23" s="50">
        <v>0</v>
      </c>
      <c r="I23" s="50">
        <v>0</v>
      </c>
      <c r="J23" s="50">
        <v>0</v>
      </c>
    </row>
    <row r="24" spans="1:10" x14ac:dyDescent="0.2">
      <c r="A24" s="48" t="s">
        <v>69</v>
      </c>
      <c r="B24" s="47" t="s">
        <v>314</v>
      </c>
      <c r="C24" s="50">
        <v>0</v>
      </c>
      <c r="D24" s="50">
        <v>0</v>
      </c>
      <c r="E24" s="50">
        <v>0</v>
      </c>
      <c r="F24" s="50">
        <v>0</v>
      </c>
      <c r="G24" s="50">
        <v>0</v>
      </c>
      <c r="H24" s="50">
        <v>0</v>
      </c>
      <c r="I24" s="50">
        <v>0</v>
      </c>
      <c r="J24" s="50">
        <v>0</v>
      </c>
    </row>
    <row r="25" spans="1:10" x14ac:dyDescent="0.2">
      <c r="A25" s="48" t="s">
        <v>70</v>
      </c>
      <c r="B25" s="47" t="s">
        <v>315</v>
      </c>
      <c r="C25" s="50">
        <v>0</v>
      </c>
      <c r="D25" s="50">
        <v>0</v>
      </c>
      <c r="E25" s="50">
        <v>0</v>
      </c>
      <c r="F25" s="50">
        <v>0</v>
      </c>
      <c r="G25" s="50">
        <v>0</v>
      </c>
      <c r="H25" s="50">
        <v>0</v>
      </c>
      <c r="I25" s="50">
        <v>0</v>
      </c>
      <c r="J25" s="50">
        <v>0</v>
      </c>
    </row>
    <row r="26" spans="1:10" x14ac:dyDescent="0.2">
      <c r="A26" s="48" t="s">
        <v>71</v>
      </c>
      <c r="B26" s="47" t="s">
        <v>316</v>
      </c>
      <c r="C26" s="50">
        <v>0</v>
      </c>
      <c r="D26" s="50">
        <v>0</v>
      </c>
      <c r="E26" s="50">
        <v>0</v>
      </c>
      <c r="F26" s="50">
        <v>0</v>
      </c>
      <c r="G26" s="50">
        <v>0</v>
      </c>
      <c r="H26" s="50">
        <v>0</v>
      </c>
      <c r="I26" s="50">
        <v>0</v>
      </c>
      <c r="J26" s="50">
        <v>0</v>
      </c>
    </row>
    <row r="27" spans="1:10" x14ac:dyDescent="0.2">
      <c r="A27" s="48" t="s">
        <v>72</v>
      </c>
      <c r="B27" s="47" t="s">
        <v>317</v>
      </c>
      <c r="C27" s="50">
        <v>0</v>
      </c>
      <c r="D27" s="50">
        <v>0</v>
      </c>
      <c r="E27" s="50">
        <v>0</v>
      </c>
      <c r="F27" s="50">
        <v>0</v>
      </c>
      <c r="G27" s="50">
        <v>0</v>
      </c>
      <c r="H27" s="50">
        <v>0</v>
      </c>
      <c r="I27" s="50">
        <v>0</v>
      </c>
      <c r="J27" s="50">
        <v>0</v>
      </c>
    </row>
    <row r="28" spans="1:10" x14ac:dyDescent="0.2">
      <c r="A28" s="48" t="s">
        <v>73</v>
      </c>
      <c r="B28" s="47" t="s">
        <v>318</v>
      </c>
      <c r="C28" s="50">
        <v>0</v>
      </c>
      <c r="D28" s="50">
        <v>0</v>
      </c>
      <c r="E28" s="50">
        <v>0</v>
      </c>
      <c r="F28" s="50">
        <v>0</v>
      </c>
      <c r="G28" s="50">
        <v>0</v>
      </c>
      <c r="H28" s="50">
        <v>0</v>
      </c>
      <c r="I28" s="50">
        <v>0</v>
      </c>
      <c r="J28" s="50">
        <v>0</v>
      </c>
    </row>
    <row r="29" spans="1:10" x14ac:dyDescent="0.2">
      <c r="A29" s="48" t="s">
        <v>74</v>
      </c>
      <c r="B29" s="47" t="s">
        <v>319</v>
      </c>
      <c r="C29" s="50">
        <v>0</v>
      </c>
      <c r="D29" s="50">
        <v>0</v>
      </c>
      <c r="E29" s="50">
        <v>0</v>
      </c>
      <c r="F29" s="50">
        <v>25</v>
      </c>
      <c r="G29" s="50">
        <v>15</v>
      </c>
      <c r="H29" s="50">
        <v>0</v>
      </c>
      <c r="I29" s="50">
        <v>40</v>
      </c>
      <c r="J29" s="50">
        <v>40</v>
      </c>
    </row>
    <row r="30" spans="1:10" x14ac:dyDescent="0.2">
      <c r="A30" s="48" t="s">
        <v>75</v>
      </c>
      <c r="B30" s="47" t="s">
        <v>320</v>
      </c>
      <c r="C30" s="50">
        <v>0</v>
      </c>
      <c r="D30" s="50">
        <v>0</v>
      </c>
      <c r="E30" s="50">
        <v>0</v>
      </c>
      <c r="F30" s="50">
        <v>0</v>
      </c>
      <c r="G30" s="50">
        <v>0</v>
      </c>
      <c r="H30" s="50">
        <v>0</v>
      </c>
      <c r="I30" s="50">
        <v>0</v>
      </c>
      <c r="J30" s="50">
        <v>0</v>
      </c>
    </row>
    <row r="31" spans="1:10" x14ac:dyDescent="0.2">
      <c r="A31" s="48" t="s">
        <v>76</v>
      </c>
      <c r="B31" s="47" t="s">
        <v>321</v>
      </c>
      <c r="C31" s="50">
        <v>0</v>
      </c>
      <c r="D31" s="50">
        <v>0</v>
      </c>
      <c r="E31" s="50">
        <v>0</v>
      </c>
      <c r="F31" s="50">
        <v>0</v>
      </c>
      <c r="G31" s="50">
        <v>0</v>
      </c>
      <c r="H31" s="50">
        <v>0</v>
      </c>
      <c r="I31" s="50">
        <v>0</v>
      </c>
      <c r="J31" s="50">
        <v>0</v>
      </c>
    </row>
    <row r="32" spans="1:10" x14ac:dyDescent="0.2">
      <c r="A32" s="48" t="s">
        <v>77</v>
      </c>
      <c r="B32" s="47" t="s">
        <v>308</v>
      </c>
      <c r="C32" s="50">
        <v>0</v>
      </c>
      <c r="D32" s="50">
        <v>0</v>
      </c>
      <c r="E32" s="50">
        <v>0</v>
      </c>
      <c r="F32" s="50">
        <v>0</v>
      </c>
      <c r="G32" s="50">
        <v>0</v>
      </c>
      <c r="H32" s="50">
        <v>0</v>
      </c>
      <c r="I32" s="50">
        <v>0</v>
      </c>
      <c r="J32" s="50">
        <v>0</v>
      </c>
    </row>
    <row r="33" spans="1:10" x14ac:dyDescent="0.2">
      <c r="A33" s="51" t="s">
        <v>78</v>
      </c>
      <c r="B33" s="52" t="s">
        <v>322</v>
      </c>
      <c r="C33" s="53">
        <v>0</v>
      </c>
      <c r="D33" s="53">
        <v>0</v>
      </c>
      <c r="E33" s="53">
        <v>0</v>
      </c>
      <c r="F33" s="53">
        <v>25</v>
      </c>
      <c r="G33" s="53">
        <v>15</v>
      </c>
      <c r="H33" s="53">
        <v>0</v>
      </c>
      <c r="I33" s="53">
        <v>40</v>
      </c>
      <c r="J33" s="53">
        <v>40</v>
      </c>
    </row>
    <row r="34" spans="1:10" x14ac:dyDescent="0.2">
      <c r="A34" s="51" t="s">
        <v>79</v>
      </c>
      <c r="B34" s="52" t="s">
        <v>323</v>
      </c>
      <c r="C34" s="53">
        <v>0</v>
      </c>
      <c r="D34" s="53">
        <v>2</v>
      </c>
      <c r="E34" s="53">
        <v>2</v>
      </c>
      <c r="F34" s="53">
        <v>25</v>
      </c>
      <c r="G34" s="53">
        <v>16</v>
      </c>
      <c r="H34" s="53">
        <v>12</v>
      </c>
      <c r="I34" s="53">
        <v>53</v>
      </c>
      <c r="J34" s="53">
        <v>55</v>
      </c>
    </row>
    <row r="35" spans="1:10" ht="25.5" x14ac:dyDescent="0.2">
      <c r="A35" s="54" t="s">
        <v>293</v>
      </c>
      <c r="B35" s="55" t="s">
        <v>324</v>
      </c>
    </row>
    <row r="36" spans="1:10" ht="25.5" x14ac:dyDescent="0.2">
      <c r="A36" s="51" t="s">
        <v>80</v>
      </c>
      <c r="B36" s="52" t="s">
        <v>325</v>
      </c>
      <c r="C36" s="53">
        <v>0</v>
      </c>
      <c r="D36" s="53">
        <v>0</v>
      </c>
      <c r="E36" s="53">
        <v>0</v>
      </c>
      <c r="F36" s="53">
        <v>0</v>
      </c>
      <c r="G36" s="53">
        <v>0</v>
      </c>
      <c r="H36" s="53">
        <v>0</v>
      </c>
      <c r="I36" s="53">
        <v>0</v>
      </c>
      <c r="J36" s="53">
        <v>0</v>
      </c>
    </row>
    <row r="37" spans="1:10" x14ac:dyDescent="0.2">
      <c r="A37" s="48" t="s">
        <v>81</v>
      </c>
      <c r="B37" s="47" t="s">
        <v>326</v>
      </c>
      <c r="C37" s="50">
        <v>0</v>
      </c>
      <c r="D37" s="50">
        <v>0</v>
      </c>
      <c r="E37" s="50">
        <v>0</v>
      </c>
      <c r="F37" s="50">
        <v>0</v>
      </c>
      <c r="G37" s="50">
        <v>0</v>
      </c>
      <c r="H37" s="50">
        <v>0</v>
      </c>
      <c r="I37" s="50">
        <v>0</v>
      </c>
      <c r="J37" s="50">
        <v>0</v>
      </c>
    </row>
    <row r="38" spans="1:10" x14ac:dyDescent="0.2">
      <c r="A38" s="48" t="s">
        <v>82</v>
      </c>
      <c r="B38" s="47" t="s">
        <v>327</v>
      </c>
      <c r="C38" s="50">
        <v>0</v>
      </c>
      <c r="D38" s="50">
        <v>0</v>
      </c>
      <c r="E38" s="50">
        <v>0</v>
      </c>
      <c r="F38" s="50">
        <v>0</v>
      </c>
      <c r="G38" s="50">
        <v>0</v>
      </c>
      <c r="H38" s="50">
        <v>0</v>
      </c>
      <c r="I38" s="50">
        <v>0</v>
      </c>
      <c r="J38" s="50">
        <v>0</v>
      </c>
    </row>
    <row r="39" spans="1:10" x14ac:dyDescent="0.2">
      <c r="A39" s="48" t="s">
        <v>83</v>
      </c>
      <c r="B39" s="47" t="s">
        <v>328</v>
      </c>
      <c r="C39" s="50">
        <v>0</v>
      </c>
      <c r="D39" s="50">
        <v>0</v>
      </c>
      <c r="E39" s="50">
        <v>0</v>
      </c>
      <c r="F39" s="50">
        <v>0</v>
      </c>
      <c r="G39" s="50">
        <v>0</v>
      </c>
      <c r="H39" s="50">
        <v>0</v>
      </c>
      <c r="I39" s="50">
        <v>0</v>
      </c>
      <c r="J39" s="50">
        <v>0</v>
      </c>
    </row>
    <row r="40" spans="1:10" x14ac:dyDescent="0.2">
      <c r="A40" s="51" t="s">
        <v>84</v>
      </c>
      <c r="B40" s="52" t="s">
        <v>329</v>
      </c>
      <c r="C40" s="53">
        <v>0</v>
      </c>
      <c r="D40" s="53">
        <v>0</v>
      </c>
      <c r="E40" s="53">
        <v>0</v>
      </c>
      <c r="F40" s="53">
        <v>0</v>
      </c>
      <c r="G40" s="53">
        <v>0</v>
      </c>
      <c r="H40" s="53">
        <v>0</v>
      </c>
      <c r="I40" s="53">
        <v>0</v>
      </c>
      <c r="J40" s="53">
        <v>0</v>
      </c>
    </row>
    <row r="41" spans="1:10" x14ac:dyDescent="0.2">
      <c r="A41" s="48" t="s">
        <v>85</v>
      </c>
      <c r="B41" s="47" t="s">
        <v>326</v>
      </c>
      <c r="C41" s="50">
        <v>0</v>
      </c>
      <c r="D41" s="50">
        <v>0</v>
      </c>
      <c r="E41" s="50">
        <v>0</v>
      </c>
      <c r="F41" s="50">
        <v>0</v>
      </c>
      <c r="G41" s="50">
        <v>0</v>
      </c>
      <c r="H41" s="50">
        <v>0</v>
      </c>
      <c r="I41" s="50">
        <v>0</v>
      </c>
      <c r="J41" s="50">
        <v>0</v>
      </c>
    </row>
    <row r="42" spans="1:10" x14ac:dyDescent="0.2">
      <c r="A42" s="48" t="s">
        <v>86</v>
      </c>
      <c r="B42" s="47" t="s">
        <v>327</v>
      </c>
      <c r="C42" s="50">
        <v>0</v>
      </c>
      <c r="D42" s="50">
        <v>0</v>
      </c>
      <c r="E42" s="50">
        <v>0</v>
      </c>
      <c r="F42" s="50">
        <v>0</v>
      </c>
      <c r="G42" s="50">
        <v>0</v>
      </c>
      <c r="H42" s="50">
        <v>0</v>
      </c>
      <c r="I42" s="50">
        <v>0</v>
      </c>
      <c r="J42" s="50">
        <v>0</v>
      </c>
    </row>
    <row r="43" spans="1:10" x14ac:dyDescent="0.2">
      <c r="A43" s="48" t="s">
        <v>87</v>
      </c>
      <c r="B43" s="47" t="s">
        <v>328</v>
      </c>
      <c r="C43" s="50">
        <v>0</v>
      </c>
      <c r="D43" s="50">
        <v>0</v>
      </c>
      <c r="E43" s="50">
        <v>0</v>
      </c>
      <c r="F43" s="50">
        <v>0</v>
      </c>
      <c r="G43" s="50">
        <v>0</v>
      </c>
      <c r="H43" s="50">
        <v>0</v>
      </c>
      <c r="I43" s="50">
        <v>0</v>
      </c>
      <c r="J43" s="50">
        <v>0</v>
      </c>
    </row>
    <row r="44" spans="1:10" ht="25.5" x14ac:dyDescent="0.2">
      <c r="A44" s="51" t="s">
        <v>88</v>
      </c>
      <c r="B44" s="52" t="s">
        <v>330</v>
      </c>
      <c r="C44" s="53">
        <v>0</v>
      </c>
      <c r="D44" s="53">
        <v>0</v>
      </c>
      <c r="E44" s="53">
        <v>0</v>
      </c>
      <c r="F44" s="53">
        <v>0</v>
      </c>
      <c r="G44" s="53">
        <v>0</v>
      </c>
      <c r="H44" s="53">
        <v>0</v>
      </c>
      <c r="I44" s="53">
        <v>0</v>
      </c>
      <c r="J44" s="53">
        <v>0</v>
      </c>
    </row>
    <row r="45" spans="1:10" x14ac:dyDescent="0.2">
      <c r="A45" s="48" t="s">
        <v>89</v>
      </c>
      <c r="B45" s="47" t="s">
        <v>326</v>
      </c>
      <c r="C45" s="50">
        <v>0</v>
      </c>
      <c r="D45" s="50">
        <v>0</v>
      </c>
      <c r="E45" s="50">
        <v>0</v>
      </c>
      <c r="F45" s="50">
        <v>0</v>
      </c>
      <c r="G45" s="50">
        <v>0</v>
      </c>
      <c r="H45" s="50">
        <v>0</v>
      </c>
      <c r="I45" s="50">
        <v>0</v>
      </c>
      <c r="J45" s="50">
        <v>0</v>
      </c>
    </row>
    <row r="46" spans="1:10" x14ac:dyDescent="0.2">
      <c r="A46" s="48" t="s">
        <v>90</v>
      </c>
      <c r="B46" s="47" t="s">
        <v>327</v>
      </c>
      <c r="C46" s="50">
        <v>0</v>
      </c>
      <c r="D46" s="50">
        <v>0</v>
      </c>
      <c r="E46" s="50">
        <v>0</v>
      </c>
      <c r="F46" s="50">
        <v>0</v>
      </c>
      <c r="G46" s="50">
        <v>0</v>
      </c>
      <c r="H46" s="50">
        <v>0</v>
      </c>
      <c r="I46" s="50">
        <v>0</v>
      </c>
      <c r="J46" s="50">
        <v>0</v>
      </c>
    </row>
    <row r="47" spans="1:10" x14ac:dyDescent="0.2">
      <c r="A47" s="48" t="s">
        <v>91</v>
      </c>
      <c r="B47" s="47" t="s">
        <v>328</v>
      </c>
      <c r="C47" s="50">
        <v>0</v>
      </c>
      <c r="D47" s="50">
        <v>0</v>
      </c>
      <c r="E47" s="50">
        <v>0</v>
      </c>
      <c r="F47" s="50">
        <v>0</v>
      </c>
      <c r="G47" s="50">
        <v>0</v>
      </c>
      <c r="H47" s="50">
        <v>0</v>
      </c>
      <c r="I47" s="50">
        <v>0</v>
      </c>
      <c r="J47" s="50">
        <v>0</v>
      </c>
    </row>
    <row r="48" spans="1:10" ht="25.5" x14ac:dyDescent="0.2">
      <c r="A48" s="51" t="s">
        <v>92</v>
      </c>
      <c r="B48" s="52" t="s">
        <v>331</v>
      </c>
      <c r="C48" s="53">
        <v>0</v>
      </c>
      <c r="D48" s="53">
        <v>0</v>
      </c>
      <c r="E48" s="53">
        <v>0</v>
      </c>
      <c r="F48" s="53">
        <v>0</v>
      </c>
      <c r="G48" s="53">
        <v>0</v>
      </c>
      <c r="H48" s="53">
        <v>0</v>
      </c>
      <c r="I48" s="53">
        <v>0</v>
      </c>
      <c r="J48" s="53">
        <v>0</v>
      </c>
    </row>
    <row r="49" spans="1:10" x14ac:dyDescent="0.2">
      <c r="A49" s="48" t="s">
        <v>93</v>
      </c>
      <c r="B49" s="47" t="s">
        <v>326</v>
      </c>
      <c r="C49" s="50">
        <v>0</v>
      </c>
      <c r="D49" s="50">
        <v>0</v>
      </c>
      <c r="E49" s="50">
        <v>0</v>
      </c>
      <c r="F49" s="50">
        <v>0</v>
      </c>
      <c r="G49" s="50">
        <v>0</v>
      </c>
      <c r="H49" s="50">
        <v>0</v>
      </c>
      <c r="I49" s="50">
        <v>0</v>
      </c>
      <c r="J49" s="50">
        <v>0</v>
      </c>
    </row>
    <row r="50" spans="1:10" x14ac:dyDescent="0.2">
      <c r="A50" s="48" t="s">
        <v>94</v>
      </c>
      <c r="B50" s="47" t="s">
        <v>327</v>
      </c>
      <c r="C50" s="50">
        <v>0</v>
      </c>
      <c r="D50" s="50">
        <v>0</v>
      </c>
      <c r="E50" s="50">
        <v>0</v>
      </c>
      <c r="F50" s="50">
        <v>0</v>
      </c>
      <c r="G50" s="50">
        <v>0</v>
      </c>
      <c r="H50" s="50">
        <v>0</v>
      </c>
      <c r="I50" s="50">
        <v>0</v>
      </c>
      <c r="J50" s="50">
        <v>0</v>
      </c>
    </row>
    <row r="51" spans="1:10" x14ac:dyDescent="0.2">
      <c r="A51" s="48" t="s">
        <v>95</v>
      </c>
      <c r="B51" s="47" t="s">
        <v>328</v>
      </c>
      <c r="C51" s="50">
        <v>0</v>
      </c>
      <c r="D51" s="50">
        <v>0</v>
      </c>
      <c r="E51" s="50">
        <v>0</v>
      </c>
      <c r="F51" s="50">
        <v>0</v>
      </c>
      <c r="G51" s="50">
        <v>0</v>
      </c>
      <c r="H51" s="50">
        <v>0</v>
      </c>
      <c r="I51" s="50">
        <v>0</v>
      </c>
      <c r="J51" s="50">
        <v>0</v>
      </c>
    </row>
    <row r="52" spans="1:10" x14ac:dyDescent="0.2">
      <c r="A52" s="51" t="s">
        <v>96</v>
      </c>
      <c r="B52" s="52" t="s">
        <v>332</v>
      </c>
      <c r="C52" s="53">
        <v>0</v>
      </c>
      <c r="D52" s="53">
        <v>0</v>
      </c>
      <c r="E52" s="53">
        <v>0</v>
      </c>
      <c r="F52" s="53">
        <v>0</v>
      </c>
      <c r="G52" s="53">
        <v>0</v>
      </c>
      <c r="H52" s="53">
        <v>0</v>
      </c>
      <c r="I52" s="53">
        <v>0</v>
      </c>
      <c r="J52" s="53">
        <v>0</v>
      </c>
    </row>
    <row r="53" spans="1:10" x14ac:dyDescent="0.2">
      <c r="A53" s="48" t="s">
        <v>97</v>
      </c>
      <c r="B53" s="47" t="s">
        <v>326</v>
      </c>
      <c r="C53" s="50">
        <v>0</v>
      </c>
      <c r="D53" s="50">
        <v>0</v>
      </c>
      <c r="E53" s="50">
        <v>0</v>
      </c>
      <c r="F53" s="50">
        <v>0</v>
      </c>
      <c r="G53" s="50">
        <v>0</v>
      </c>
      <c r="H53" s="50">
        <v>0</v>
      </c>
      <c r="I53" s="50">
        <v>0</v>
      </c>
      <c r="J53" s="50">
        <v>0</v>
      </c>
    </row>
    <row r="54" spans="1:10" x14ac:dyDescent="0.2">
      <c r="A54" s="48" t="s">
        <v>98</v>
      </c>
      <c r="B54" s="47" t="s">
        <v>327</v>
      </c>
      <c r="C54" s="50">
        <v>0</v>
      </c>
      <c r="D54" s="50">
        <v>0</v>
      </c>
      <c r="E54" s="50">
        <v>0</v>
      </c>
      <c r="F54" s="50">
        <v>0</v>
      </c>
      <c r="G54" s="50">
        <v>0</v>
      </c>
      <c r="H54" s="50">
        <v>0</v>
      </c>
      <c r="I54" s="50">
        <v>0</v>
      </c>
      <c r="J54" s="50">
        <v>0</v>
      </c>
    </row>
    <row r="55" spans="1:10" x14ac:dyDescent="0.2">
      <c r="A55" s="48" t="s">
        <v>99</v>
      </c>
      <c r="B55" s="47" t="s">
        <v>328</v>
      </c>
      <c r="C55" s="50">
        <v>0</v>
      </c>
      <c r="D55" s="50">
        <v>0</v>
      </c>
      <c r="E55" s="50">
        <v>0</v>
      </c>
      <c r="F55" s="50">
        <v>0</v>
      </c>
      <c r="G55" s="50">
        <v>0</v>
      </c>
      <c r="H55" s="50">
        <v>0</v>
      </c>
      <c r="I55" s="50">
        <v>0</v>
      </c>
      <c r="J55" s="50">
        <v>0</v>
      </c>
    </row>
    <row r="56" spans="1:10" ht="25.5" x14ac:dyDescent="0.2">
      <c r="A56" s="51" t="s">
        <v>100</v>
      </c>
      <c r="B56" s="52" t="s">
        <v>333</v>
      </c>
      <c r="C56" s="53">
        <v>0</v>
      </c>
      <c r="D56" s="53">
        <v>0</v>
      </c>
      <c r="E56" s="53">
        <v>0</v>
      </c>
      <c r="F56" s="53">
        <v>0</v>
      </c>
      <c r="G56" s="53">
        <v>0</v>
      </c>
      <c r="H56" s="53">
        <v>0</v>
      </c>
      <c r="I56" s="53">
        <v>0</v>
      </c>
      <c r="J56" s="53">
        <v>0</v>
      </c>
    </row>
    <row r="57" spans="1:10" x14ac:dyDescent="0.2">
      <c r="A57" s="48" t="s">
        <v>101</v>
      </c>
      <c r="B57" s="47" t="s">
        <v>326</v>
      </c>
      <c r="C57" s="50">
        <v>0</v>
      </c>
      <c r="D57" s="50">
        <v>0</v>
      </c>
      <c r="E57" s="50">
        <v>0</v>
      </c>
      <c r="F57" s="50">
        <v>0</v>
      </c>
      <c r="G57" s="50">
        <v>0</v>
      </c>
      <c r="H57" s="50">
        <v>0</v>
      </c>
      <c r="I57" s="50">
        <v>0</v>
      </c>
      <c r="J57" s="50">
        <v>0</v>
      </c>
    </row>
    <row r="58" spans="1:10" x14ac:dyDescent="0.2">
      <c r="A58" s="48" t="s">
        <v>102</v>
      </c>
      <c r="B58" s="47" t="s">
        <v>327</v>
      </c>
      <c r="C58" s="50">
        <v>0</v>
      </c>
      <c r="D58" s="50">
        <v>0</v>
      </c>
      <c r="E58" s="50">
        <v>0</v>
      </c>
      <c r="F58" s="50">
        <v>0</v>
      </c>
      <c r="G58" s="50">
        <v>0</v>
      </c>
      <c r="H58" s="50">
        <v>0</v>
      </c>
      <c r="I58" s="50">
        <v>0</v>
      </c>
      <c r="J58" s="50">
        <v>0</v>
      </c>
    </row>
    <row r="59" spans="1:10" x14ac:dyDescent="0.2">
      <c r="A59" s="48" t="s">
        <v>103</v>
      </c>
      <c r="B59" s="47" t="s">
        <v>328</v>
      </c>
      <c r="C59" s="50">
        <v>0</v>
      </c>
      <c r="D59" s="50">
        <v>0</v>
      </c>
      <c r="E59" s="50">
        <v>0</v>
      </c>
      <c r="F59" s="50">
        <v>0</v>
      </c>
      <c r="G59" s="50">
        <v>0</v>
      </c>
      <c r="H59" s="50">
        <v>0</v>
      </c>
      <c r="I59" s="50">
        <v>0</v>
      </c>
      <c r="J59" s="50">
        <v>0</v>
      </c>
    </row>
    <row r="60" spans="1:10" x14ac:dyDescent="0.2">
      <c r="A60" s="51" t="s">
        <v>104</v>
      </c>
      <c r="B60" s="52" t="s">
        <v>334</v>
      </c>
      <c r="C60" s="53">
        <v>0</v>
      </c>
      <c r="D60" s="53">
        <v>0</v>
      </c>
      <c r="E60" s="53">
        <v>0</v>
      </c>
      <c r="F60" s="53">
        <v>0</v>
      </c>
      <c r="G60" s="53">
        <v>0</v>
      </c>
      <c r="H60" s="53">
        <v>0</v>
      </c>
      <c r="I60" s="53">
        <v>0</v>
      </c>
      <c r="J60" s="53">
        <v>0</v>
      </c>
    </row>
    <row r="61" spans="1:10" x14ac:dyDescent="0.2">
      <c r="A61" s="48" t="s">
        <v>105</v>
      </c>
      <c r="B61" s="47" t="s">
        <v>326</v>
      </c>
      <c r="C61" s="50">
        <v>0</v>
      </c>
      <c r="D61" s="50">
        <v>0</v>
      </c>
      <c r="E61" s="50">
        <v>0</v>
      </c>
      <c r="F61" s="50">
        <v>0</v>
      </c>
      <c r="G61" s="50">
        <v>0</v>
      </c>
      <c r="H61" s="50">
        <v>0</v>
      </c>
      <c r="I61" s="50">
        <v>0</v>
      </c>
      <c r="J61" s="50">
        <v>0</v>
      </c>
    </row>
    <row r="62" spans="1:10" x14ac:dyDescent="0.2">
      <c r="A62" s="48" t="s">
        <v>106</v>
      </c>
      <c r="B62" s="47" t="s">
        <v>327</v>
      </c>
      <c r="C62" s="50">
        <v>0</v>
      </c>
      <c r="D62" s="50">
        <v>0</v>
      </c>
      <c r="E62" s="50">
        <v>0</v>
      </c>
      <c r="F62" s="50">
        <v>0</v>
      </c>
      <c r="G62" s="50">
        <v>0</v>
      </c>
      <c r="H62" s="50">
        <v>0</v>
      </c>
      <c r="I62" s="50">
        <v>0</v>
      </c>
      <c r="J62" s="50">
        <v>0</v>
      </c>
    </row>
    <row r="63" spans="1:10" x14ac:dyDescent="0.2">
      <c r="A63" s="48" t="s">
        <v>107</v>
      </c>
      <c r="B63" s="47" t="s">
        <v>328</v>
      </c>
      <c r="C63" s="50">
        <v>0</v>
      </c>
      <c r="D63" s="50">
        <v>0</v>
      </c>
      <c r="E63" s="50">
        <v>0</v>
      </c>
      <c r="F63" s="50">
        <v>0</v>
      </c>
      <c r="G63" s="50">
        <v>0</v>
      </c>
      <c r="H63" s="50">
        <v>0</v>
      </c>
      <c r="I63" s="50">
        <v>0</v>
      </c>
      <c r="J63" s="50">
        <v>0</v>
      </c>
    </row>
    <row r="64" spans="1:10" ht="25.5" x14ac:dyDescent="0.2">
      <c r="A64" s="51" t="s">
        <v>108</v>
      </c>
      <c r="B64" s="52" t="s">
        <v>335</v>
      </c>
      <c r="C64" s="53">
        <v>0</v>
      </c>
      <c r="D64" s="53">
        <v>0</v>
      </c>
      <c r="E64" s="53">
        <v>0</v>
      </c>
      <c r="F64" s="53">
        <v>25</v>
      </c>
      <c r="G64" s="53">
        <v>15</v>
      </c>
      <c r="H64" s="53">
        <v>0</v>
      </c>
      <c r="I64" s="53">
        <v>40</v>
      </c>
      <c r="J64" s="53">
        <v>40</v>
      </c>
    </row>
    <row r="65" spans="1:10" x14ac:dyDescent="0.2">
      <c r="A65" s="48" t="s">
        <v>109</v>
      </c>
      <c r="B65" s="47" t="s">
        <v>326</v>
      </c>
      <c r="C65" s="50">
        <v>0</v>
      </c>
      <c r="D65" s="50">
        <v>0</v>
      </c>
      <c r="E65" s="50">
        <v>0</v>
      </c>
      <c r="F65" s="50">
        <v>0</v>
      </c>
      <c r="G65" s="50">
        <v>0</v>
      </c>
      <c r="H65" s="50">
        <v>0</v>
      </c>
      <c r="I65" s="50">
        <v>0</v>
      </c>
      <c r="J65" s="50">
        <v>0</v>
      </c>
    </row>
    <row r="66" spans="1:10" x14ac:dyDescent="0.2">
      <c r="A66" s="48" t="s">
        <v>110</v>
      </c>
      <c r="B66" s="47" t="s">
        <v>327</v>
      </c>
      <c r="C66" s="50">
        <v>0</v>
      </c>
      <c r="D66" s="50">
        <v>0</v>
      </c>
      <c r="E66" s="50">
        <v>0</v>
      </c>
      <c r="F66" s="50">
        <v>0</v>
      </c>
      <c r="G66" s="50">
        <v>0</v>
      </c>
      <c r="H66" s="50">
        <v>0</v>
      </c>
      <c r="I66" s="50">
        <v>0</v>
      </c>
      <c r="J66" s="50">
        <v>0</v>
      </c>
    </row>
    <row r="67" spans="1:10" x14ac:dyDescent="0.2">
      <c r="A67" s="48" t="s">
        <v>111</v>
      </c>
      <c r="B67" s="47" t="s">
        <v>328</v>
      </c>
      <c r="C67" s="50">
        <v>0</v>
      </c>
      <c r="D67" s="50">
        <v>0</v>
      </c>
      <c r="E67" s="50">
        <v>0</v>
      </c>
      <c r="F67" s="50">
        <v>25</v>
      </c>
      <c r="G67" s="50">
        <v>15</v>
      </c>
      <c r="H67" s="50">
        <v>0</v>
      </c>
      <c r="I67" s="50">
        <v>40</v>
      </c>
      <c r="J67" s="50">
        <v>40</v>
      </c>
    </row>
    <row r="68" spans="1:10" x14ac:dyDescent="0.2">
      <c r="A68" s="48" t="s">
        <v>112</v>
      </c>
      <c r="B68" s="47" t="s">
        <v>336</v>
      </c>
      <c r="C68" s="50">
        <v>0</v>
      </c>
      <c r="D68" s="50">
        <v>0</v>
      </c>
      <c r="E68" s="50">
        <v>0</v>
      </c>
      <c r="F68" s="50">
        <v>25</v>
      </c>
      <c r="G68" s="50">
        <v>15</v>
      </c>
      <c r="H68" s="50">
        <v>0</v>
      </c>
      <c r="I68" s="50">
        <v>40</v>
      </c>
      <c r="J68" s="50">
        <v>40</v>
      </c>
    </row>
    <row r="69" spans="1:10" x14ac:dyDescent="0.2">
      <c r="A69" s="48" t="s">
        <v>113</v>
      </c>
      <c r="B69" s="47" t="s">
        <v>326</v>
      </c>
      <c r="C69" s="50">
        <v>0</v>
      </c>
      <c r="D69" s="50">
        <v>0</v>
      </c>
      <c r="E69" s="50">
        <v>0</v>
      </c>
      <c r="F69" s="50">
        <v>0</v>
      </c>
      <c r="G69" s="50">
        <v>0</v>
      </c>
      <c r="H69" s="50">
        <v>0</v>
      </c>
      <c r="I69" s="50">
        <v>0</v>
      </c>
      <c r="J69" s="50">
        <v>0</v>
      </c>
    </row>
    <row r="70" spans="1:10" x14ac:dyDescent="0.2">
      <c r="A70" s="48" t="s">
        <v>114</v>
      </c>
      <c r="B70" s="47" t="s">
        <v>327</v>
      </c>
      <c r="C70" s="50">
        <v>0</v>
      </c>
      <c r="D70" s="50">
        <v>0</v>
      </c>
      <c r="E70" s="50">
        <v>0</v>
      </c>
      <c r="F70" s="50">
        <v>0</v>
      </c>
      <c r="G70" s="50">
        <v>0</v>
      </c>
      <c r="H70" s="50">
        <v>0</v>
      </c>
      <c r="I70" s="50">
        <v>0</v>
      </c>
      <c r="J70" s="50">
        <v>0</v>
      </c>
    </row>
    <row r="71" spans="1:10" x14ac:dyDescent="0.2">
      <c r="A71" s="48" t="s">
        <v>115</v>
      </c>
      <c r="B71" s="47" t="s">
        <v>328</v>
      </c>
      <c r="C71" s="50">
        <v>0</v>
      </c>
      <c r="D71" s="50">
        <v>0</v>
      </c>
      <c r="E71" s="50">
        <v>0</v>
      </c>
      <c r="F71" s="50">
        <v>25</v>
      </c>
      <c r="G71" s="50">
        <v>15</v>
      </c>
      <c r="H71" s="50">
        <v>0</v>
      </c>
      <c r="I71" s="50">
        <v>40</v>
      </c>
      <c r="J71" s="50">
        <v>40</v>
      </c>
    </row>
    <row r="72" spans="1:10" x14ac:dyDescent="0.2">
      <c r="A72" s="51" t="s">
        <v>116</v>
      </c>
      <c r="B72" s="52" t="s">
        <v>337</v>
      </c>
      <c r="C72" s="53">
        <v>0</v>
      </c>
      <c r="D72" s="53">
        <v>2</v>
      </c>
      <c r="E72" s="53">
        <v>2</v>
      </c>
      <c r="F72" s="53">
        <v>0</v>
      </c>
      <c r="G72" s="53">
        <v>1</v>
      </c>
      <c r="H72" s="53">
        <v>12</v>
      </c>
      <c r="I72" s="53">
        <v>13</v>
      </c>
      <c r="J72" s="53">
        <v>15</v>
      </c>
    </row>
    <row r="73" spans="1:10" x14ac:dyDescent="0.2">
      <c r="A73" s="48" t="s">
        <v>117</v>
      </c>
      <c r="B73" s="47" t="s">
        <v>326</v>
      </c>
      <c r="C73" s="50">
        <v>0</v>
      </c>
      <c r="D73" s="50">
        <v>2</v>
      </c>
      <c r="E73" s="50">
        <v>2</v>
      </c>
      <c r="F73" s="50">
        <v>0</v>
      </c>
      <c r="G73" s="50">
        <v>1</v>
      </c>
      <c r="H73" s="50">
        <v>12</v>
      </c>
      <c r="I73" s="50">
        <v>13</v>
      </c>
      <c r="J73" s="50">
        <v>15</v>
      </c>
    </row>
    <row r="74" spans="1:10" x14ac:dyDescent="0.2">
      <c r="A74" s="48" t="s">
        <v>118</v>
      </c>
      <c r="B74" s="47" t="s">
        <v>327</v>
      </c>
      <c r="C74" s="50">
        <v>0</v>
      </c>
      <c r="D74" s="50">
        <v>0</v>
      </c>
      <c r="E74" s="50">
        <v>0</v>
      </c>
      <c r="F74" s="50">
        <v>0</v>
      </c>
      <c r="G74" s="50">
        <v>0</v>
      </c>
      <c r="H74" s="50">
        <v>0</v>
      </c>
      <c r="I74" s="50">
        <v>0</v>
      </c>
      <c r="J74" s="50">
        <v>0</v>
      </c>
    </row>
    <row r="75" spans="1:10" x14ac:dyDescent="0.2">
      <c r="A75" s="48" t="s">
        <v>119</v>
      </c>
      <c r="B75" s="47" t="s">
        <v>328</v>
      </c>
      <c r="C75" s="50">
        <v>0</v>
      </c>
      <c r="D75" s="50">
        <v>0</v>
      </c>
      <c r="E75" s="50">
        <v>0</v>
      </c>
      <c r="F75" s="50">
        <v>0</v>
      </c>
      <c r="G75" s="50">
        <v>0</v>
      </c>
      <c r="H75" s="50">
        <v>0</v>
      </c>
      <c r="I75" s="50">
        <v>0</v>
      </c>
      <c r="J75" s="50">
        <v>0</v>
      </c>
    </row>
    <row r="76" spans="1:10" ht="25.5" x14ac:dyDescent="0.2">
      <c r="A76" s="51" t="s">
        <v>120</v>
      </c>
      <c r="B76" s="52" t="s">
        <v>338</v>
      </c>
      <c r="C76" s="53">
        <v>0</v>
      </c>
      <c r="D76" s="53">
        <v>0</v>
      </c>
      <c r="E76" s="53">
        <v>0</v>
      </c>
      <c r="F76" s="53">
        <v>0</v>
      </c>
      <c r="G76" s="53">
        <v>1</v>
      </c>
      <c r="H76" s="53">
        <v>4</v>
      </c>
      <c r="I76" s="53">
        <v>5</v>
      </c>
      <c r="J76" s="53">
        <v>5</v>
      </c>
    </row>
    <row r="77" spans="1:10" x14ac:dyDescent="0.2">
      <c r="A77" s="48" t="s">
        <v>121</v>
      </c>
      <c r="B77" s="47" t="s">
        <v>326</v>
      </c>
      <c r="C77" s="50">
        <v>0</v>
      </c>
      <c r="D77" s="50">
        <v>0</v>
      </c>
      <c r="E77" s="50">
        <v>0</v>
      </c>
      <c r="F77" s="50">
        <v>0</v>
      </c>
      <c r="G77" s="50">
        <v>0</v>
      </c>
      <c r="H77" s="50">
        <v>0</v>
      </c>
      <c r="I77" s="50">
        <v>0</v>
      </c>
      <c r="J77" s="50">
        <v>0</v>
      </c>
    </row>
    <row r="78" spans="1:10" x14ac:dyDescent="0.2">
      <c r="A78" s="48" t="s">
        <v>122</v>
      </c>
      <c r="B78" s="47" t="s">
        <v>327</v>
      </c>
      <c r="C78" s="50">
        <v>0</v>
      </c>
      <c r="D78" s="50">
        <v>0</v>
      </c>
      <c r="E78" s="50">
        <v>0</v>
      </c>
      <c r="F78" s="50">
        <v>0</v>
      </c>
      <c r="G78" s="50">
        <v>0</v>
      </c>
      <c r="H78" s="50">
        <v>0</v>
      </c>
      <c r="I78" s="50">
        <v>0</v>
      </c>
      <c r="J78" s="50">
        <v>0</v>
      </c>
    </row>
    <row r="79" spans="1:10" x14ac:dyDescent="0.2">
      <c r="A79" s="48" t="s">
        <v>123</v>
      </c>
      <c r="B79" s="47" t="s">
        <v>328</v>
      </c>
      <c r="C79" s="50">
        <v>0</v>
      </c>
      <c r="D79" s="50">
        <v>0</v>
      </c>
      <c r="E79" s="50">
        <v>0</v>
      </c>
      <c r="F79" s="50">
        <v>0</v>
      </c>
      <c r="G79" s="50">
        <v>1</v>
      </c>
      <c r="H79" s="50">
        <v>4</v>
      </c>
      <c r="I79" s="50">
        <v>5</v>
      </c>
      <c r="J79" s="50">
        <v>5</v>
      </c>
    </row>
  </sheetData>
  <mergeCells count="1">
    <mergeCell ref="A1:J1"/>
  </mergeCells>
  <pageMargins left="0.75" right="0.75" top="1" bottom="1" header="0.5" footer="0.5"/>
  <pageSetup orientation="portrait" horizontalDpi="300" verticalDpi="300"/>
  <headerFooter alignWithMargins="0">
    <oddHeader>&amp;C&amp;L&amp;RÉrték típus: Forint</oddHeader>
    <oddFooter>&amp;C&amp;LAdatellenőrző kód: 1e7e-8-16-11-5e687d3-28-f-201c1c-e573d5be-6f&amp;R</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pane ySplit="3" topLeftCell="A4" activePane="bottomLeft" state="frozen"/>
      <selection pane="bottomLeft" sqref="A1:C1"/>
    </sheetView>
  </sheetViews>
  <sheetFormatPr defaultRowHeight="12.75" x14ac:dyDescent="0.2"/>
  <cols>
    <col min="1" max="1" width="8.140625" customWidth="1"/>
    <col min="2" max="2" width="41" customWidth="1"/>
    <col min="3" max="3" width="32.85546875" customWidth="1"/>
  </cols>
  <sheetData>
    <row r="1" spans="1:3" x14ac:dyDescent="0.2">
      <c r="A1" s="106" t="s">
        <v>339</v>
      </c>
      <c r="B1" s="107"/>
      <c r="C1" s="107"/>
    </row>
    <row r="2" spans="1:3" ht="15" x14ac:dyDescent="0.2">
      <c r="A2" s="49" t="s">
        <v>57</v>
      </c>
      <c r="B2" s="49" t="s">
        <v>58</v>
      </c>
      <c r="C2" s="49" t="s">
        <v>59</v>
      </c>
    </row>
    <row r="3" spans="1:3" ht="15" x14ac:dyDescent="0.2">
      <c r="A3" s="49">
        <v>1</v>
      </c>
      <c r="B3" s="49">
        <v>2</v>
      </c>
      <c r="C3" s="49">
        <v>3</v>
      </c>
    </row>
    <row r="4" spans="1:3" ht="25.5" x14ac:dyDescent="0.2">
      <c r="A4" s="48" t="s">
        <v>42</v>
      </c>
      <c r="B4" s="47" t="s">
        <v>340</v>
      </c>
      <c r="C4" s="50">
        <v>138364100</v>
      </c>
    </row>
    <row r="5" spans="1:3" ht="25.5" x14ac:dyDescent="0.2">
      <c r="A5" s="48" t="s">
        <v>44</v>
      </c>
      <c r="B5" s="47" t="s">
        <v>341</v>
      </c>
      <c r="C5" s="50">
        <v>92566050</v>
      </c>
    </row>
    <row r="6" spans="1:3" ht="25.5" x14ac:dyDescent="0.2">
      <c r="A6" s="48" t="s">
        <v>46</v>
      </c>
      <c r="B6" s="47" t="s">
        <v>342</v>
      </c>
      <c r="C6" s="50">
        <v>56713440</v>
      </c>
    </row>
    <row r="7" spans="1:3" ht="38.25" x14ac:dyDescent="0.2">
      <c r="A7" s="48" t="s">
        <v>48</v>
      </c>
      <c r="B7" s="47" t="s">
        <v>343</v>
      </c>
      <c r="C7" s="50">
        <v>48433356</v>
      </c>
    </row>
    <row r="8" spans="1:3" ht="25.5" x14ac:dyDescent="0.2">
      <c r="A8" s="48" t="s">
        <v>36</v>
      </c>
      <c r="B8" s="47" t="s">
        <v>344</v>
      </c>
      <c r="C8" s="50">
        <v>6395112</v>
      </c>
    </row>
    <row r="9" spans="1:3" ht="25.5" x14ac:dyDescent="0.2">
      <c r="A9" s="48" t="s">
        <v>60</v>
      </c>
      <c r="B9" s="47" t="s">
        <v>345</v>
      </c>
      <c r="C9" s="50">
        <v>0</v>
      </c>
    </row>
  </sheetData>
  <mergeCells count="1">
    <mergeCell ref="A1:C1"/>
  </mergeCells>
  <pageMargins left="0.75" right="0.75" top="1" bottom="1" header="0.5" footer="0.5"/>
  <pageSetup orientation="portrait" horizontalDpi="300" verticalDpi="300"/>
  <headerFooter alignWithMargins="0">
    <oddHeader>&amp;C&amp;L&amp;RÉrték típus: Forint</oddHeader>
    <oddFooter>&amp;C&amp;LAdatellenőrző kód: 1e7e-8-16-11-5e687d3-28-f-201c1c-e573d5be-6f&amp;R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vt:i4>
      </vt:variant>
      <vt:variant>
        <vt:lpstr>Névvel ellátott tartományok</vt:lpstr>
      </vt:variant>
      <vt:variant>
        <vt:i4>2</vt:i4>
      </vt:variant>
    </vt:vector>
  </HeadingPairs>
  <TitlesOfParts>
    <vt:vector size="9" baseType="lpstr">
      <vt:lpstr>Címlap</vt:lpstr>
      <vt:lpstr>Tartalom</vt:lpstr>
      <vt:lpstr>99</vt:lpstr>
      <vt:lpstr>02</vt:lpstr>
      <vt:lpstr>08</vt:lpstr>
      <vt:lpstr>09</vt:lpstr>
      <vt:lpstr>TECHAD2</vt:lpstr>
      <vt:lpstr>'02'!Nyomtatási_terület</vt:lpstr>
      <vt:lpstr>Címlap!Nyomtatási_terület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attila</dc:creator>
  <cp:lastModifiedBy>Nyékládháza04</cp:lastModifiedBy>
  <cp:lastPrinted>2021-05-25T10:17:27Z</cp:lastPrinted>
  <dcterms:created xsi:type="dcterms:W3CDTF">2010-05-29T08:47:41Z</dcterms:created>
  <dcterms:modified xsi:type="dcterms:W3CDTF">2021-06-02T08:21:58Z</dcterms:modified>
</cp:coreProperties>
</file>