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na\Desktop\költségvetés módosítás\"/>
    </mc:Choice>
  </mc:AlternateContent>
  <bookViews>
    <workbookView xWindow="0" yWindow="0" windowWidth="28800" windowHeight="1183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 s="1"/>
  <c r="I23" i="1"/>
  <c r="H23" i="1"/>
  <c r="H22" i="1"/>
  <c r="E22" i="1"/>
  <c r="I22" i="1" s="1"/>
  <c r="D22" i="1"/>
  <c r="C22" i="1"/>
  <c r="B22" i="1"/>
  <c r="A22" i="1"/>
  <c r="H21" i="1"/>
  <c r="E21" i="1"/>
  <c r="I21" i="1" s="1"/>
  <c r="D21" i="1"/>
  <c r="C21" i="1"/>
  <c r="B21" i="1"/>
  <c r="A21" i="1"/>
  <c r="I20" i="1"/>
  <c r="H20" i="1"/>
  <c r="E20" i="1"/>
  <c r="D20" i="1"/>
  <c r="C20" i="1"/>
  <c r="B20" i="1"/>
  <c r="A20" i="1"/>
  <c r="H19" i="1"/>
  <c r="I19" i="1" s="1"/>
  <c r="E19" i="1"/>
  <c r="D19" i="1"/>
  <c r="C19" i="1"/>
  <c r="B19" i="1"/>
  <c r="A19" i="1"/>
  <c r="H18" i="1"/>
  <c r="E18" i="1"/>
  <c r="I18" i="1" s="1"/>
  <c r="D18" i="1"/>
  <c r="C18" i="1"/>
  <c r="B18" i="1"/>
  <c r="A18" i="1"/>
  <c r="H17" i="1"/>
  <c r="E17" i="1"/>
  <c r="I17" i="1" s="1"/>
  <c r="D17" i="1"/>
  <c r="C17" i="1"/>
  <c r="B17" i="1"/>
  <c r="A17" i="1"/>
  <c r="I16" i="1"/>
  <c r="H16" i="1"/>
  <c r="E16" i="1"/>
  <c r="D16" i="1"/>
  <c r="I15" i="1"/>
  <c r="H15" i="1"/>
  <c r="E15" i="1"/>
  <c r="D15" i="1"/>
  <c r="I14" i="1"/>
  <c r="H14" i="1"/>
  <c r="E14" i="1"/>
  <c r="D14" i="1"/>
  <c r="I13" i="1"/>
  <c r="H13" i="1"/>
  <c r="E13" i="1"/>
  <c r="D13" i="1"/>
  <c r="I12" i="1"/>
  <c r="H12" i="1"/>
  <c r="E12" i="1"/>
  <c r="D12" i="1"/>
  <c r="I11" i="1"/>
  <c r="H11" i="1"/>
  <c r="E11" i="1"/>
  <c r="D11" i="1"/>
  <c r="I10" i="1"/>
  <c r="H10" i="1"/>
  <c r="E10" i="1"/>
  <c r="D10" i="1"/>
  <c r="C10" i="1"/>
  <c r="B10" i="1"/>
  <c r="A10" i="1"/>
  <c r="H9" i="1"/>
  <c r="I9" i="1" s="1"/>
  <c r="E9" i="1"/>
  <c r="D9" i="1"/>
  <c r="C9" i="1"/>
  <c r="B9" i="1"/>
  <c r="A9" i="1"/>
  <c r="H8" i="1"/>
  <c r="E8" i="1"/>
  <c r="I8" i="1" s="1"/>
  <c r="D8" i="1"/>
  <c r="C8" i="1"/>
  <c r="B8" i="1"/>
  <c r="A8" i="1"/>
  <c r="H7" i="1"/>
  <c r="H25" i="1" s="1"/>
  <c r="E7" i="1"/>
  <c r="I7" i="1" s="1"/>
  <c r="D7" i="1"/>
  <c r="D25" i="1" s="1"/>
  <c r="C7" i="1"/>
  <c r="B7" i="1"/>
  <c r="B25" i="1" s="1"/>
  <c r="A7" i="1"/>
  <c r="E5" i="1"/>
  <c r="D5" i="1"/>
  <c r="I4" i="1"/>
  <c r="I25" i="1" l="1"/>
  <c r="E25" i="1"/>
</calcChain>
</file>

<file path=xl/sharedStrings.xml><?xml version="1.0" encoding="utf-8"?>
<sst xmlns="http://schemas.openxmlformats.org/spreadsheetml/2006/main" count="25" uniqueCount="25">
  <si>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</si>
  <si>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</si>
  <si>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</si>
  <si>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</si>
  <si>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2021-ben</t>
  </si>
  <si>
    <t>1. sz. módosítás</t>
  </si>
  <si>
    <t>Módosítások összesen 2021. 05.31-ig</t>
  </si>
  <si>
    <t>1.sz. módosítás utáni előirányzat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</si>
  <si>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</si>
  <si>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</si>
  <si>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</si>
  <si>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</si>
  <si>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</si>
  <si>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</si>
  <si>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</si>
  <si>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</si>
  <si>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</si>
  <si>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Orvosi eszközök beszerzése</t>
  </si>
  <si>
    <t>Ingatlanok vásárlása</t>
  </si>
  <si>
    <t>Trapéz profikanál beszerzése</t>
  </si>
  <si>
    <t>Betongarázsok építése</t>
  </si>
  <si>
    <t>Kossuth u. 46. ingatlanon megfigyelőrendszer</t>
  </si>
  <si>
    <t>Konténer beszerzés</t>
  </si>
  <si>
    <t>ÖSSZESEN: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</si>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</sst>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</xf>
    <xf numFmtId="164" fontId="8" fillId="0" borderId="9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ina/Desktop/KVI_ZARS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A8" t="str">
            <v>Rendezési terv készítése</v>
          </cell>
          <cell r="B8">
            <v>4000000</v>
          </cell>
          <cell r="C8" t="str">
            <v>2021</v>
          </cell>
          <cell r="E8">
            <v>4000000</v>
          </cell>
        </row>
        <row r="9">
          <cell r="A9" t="str">
            <v>Betongarázsok kialakítása</v>
          </cell>
          <cell r="B9">
            <v>25000000</v>
          </cell>
          <cell r="C9" t="str">
            <v>2021</v>
          </cell>
          <cell r="E9">
            <v>25000000</v>
          </cell>
        </row>
        <row r="10">
          <cell r="A10" t="str">
            <v>Előtető készítése MESZ hátsó udvar</v>
          </cell>
          <cell r="B10">
            <v>2500000</v>
          </cell>
          <cell r="C10" t="str">
            <v>2021</v>
          </cell>
          <cell r="E10">
            <v>2500000</v>
          </cell>
        </row>
        <row r="11">
          <cell r="A11" t="str">
            <v>Intézményi eszközbeszerzés</v>
          </cell>
          <cell r="B11">
            <v>12602000</v>
          </cell>
          <cell r="C11" t="str">
            <v>2021</v>
          </cell>
          <cell r="E11">
            <v>12602000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">
          <cell r="A6" t="str">
            <v>2021. évi eredeti előirányzat BEVÉTELEK</v>
          </cell>
        </row>
      </sheetData>
      <sheetData sheetId="75"/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N6" sqref="N6"/>
    </sheetView>
  </sheetViews>
  <sheetFormatPr defaultRowHeight="15" x14ac:dyDescent="0.25"/>
  <cols>
    <col min="1" max="1" width="33.28515625" customWidth="1"/>
    <col min="2" max="9" width="13.5703125" customWidth="1"/>
  </cols>
  <sheetData>
    <row r="1" spans="1:9" x14ac:dyDescent="0.25">
      <c r="A1" s="1"/>
      <c r="B1" s="2"/>
      <c r="C1" s="25" t="s">
        <v>24</v>
      </c>
      <c r="D1" s="26"/>
      <c r="E1" s="26"/>
      <c r="F1" s="26"/>
      <c r="G1" s="26"/>
      <c r="H1" s="26"/>
      <c r="I1" s="26"/>
    </row>
    <row r="2" spans="1:9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9" ht="15.75" thickBot="1" x14ac:dyDescent="0.3">
      <c r="A4" s="4"/>
      <c r="B4" s="3"/>
      <c r="C4" s="3"/>
      <c r="D4" s="3"/>
      <c r="E4" s="3"/>
      <c r="F4" s="3"/>
      <c r="G4" s="3"/>
      <c r="H4" s="3"/>
      <c r="I4" s="5" t="str">
        <f>'[1]RM_2.2.sz.mell.'!I2</f>
        <v>Forintban!</v>
      </c>
    </row>
    <row r="5" spans="1:9" ht="48.75" thickBot="1" x14ac:dyDescent="0.3">
      <c r="A5" s="6" t="s">
        <v>1</v>
      </c>
      <c r="B5" s="7" t="s">
        <v>2</v>
      </c>
      <c r="C5" s="7" t="s">
        <v>3</v>
      </c>
      <c r="D5" s="7" t="str">
        <f>+CONCATENATE("Felhasználás   ",LEFT([1]RM_ÖSSZEFÜGGÉSEK!A6,4)-1,". XII. 31-ig")</f>
        <v>Felhasználás   2020. XII. 31-ig</v>
      </c>
      <c r="E5" s="7" t="str">
        <f>+CONCATENATE(LEFT([1]RM_ÖSSZEFÜGGÉSEK!A6,4),". évi",CHAR(10),"eredeti előirányzat")</f>
        <v>2021. évi
eredeti előirányzat</v>
      </c>
      <c r="F5" s="8" t="s">
        <v>4</v>
      </c>
      <c r="G5" s="8" t="s">
        <v>5</v>
      </c>
      <c r="H5" s="8" t="s">
        <v>6</v>
      </c>
      <c r="I5" s="9" t="s">
        <v>7</v>
      </c>
    </row>
    <row r="6" spans="1:9" ht="15.75" thickBot="1" x14ac:dyDescent="0.3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2" t="s">
        <v>15</v>
      </c>
      <c r="I6" s="13" t="s">
        <v>16</v>
      </c>
    </row>
    <row r="7" spans="1:9" x14ac:dyDescent="0.25">
      <c r="A7" s="14" t="str">
        <f>'[1]KV_6.sz.mell.'!A8</f>
        <v>Rendezési terv készítése</v>
      </c>
      <c r="B7" s="15">
        <f>'[1]KV_6.sz.mell.'!B8</f>
        <v>4000000</v>
      </c>
      <c r="C7" s="15" t="str">
        <f>'[1]KV_6.sz.mell.'!C8</f>
        <v>2021</v>
      </c>
      <c r="D7" s="15">
        <f>'[1]KV_6.sz.mell.'!D8</f>
        <v>0</v>
      </c>
      <c r="E7" s="15">
        <f>'[1]KV_6.sz.mell.'!E8</f>
        <v>4000000</v>
      </c>
      <c r="F7" s="15"/>
      <c r="G7" s="15"/>
      <c r="H7" s="16">
        <f>F7+G7</f>
        <v>0</v>
      </c>
      <c r="I7" s="17">
        <f>E7+H7</f>
        <v>4000000</v>
      </c>
    </row>
    <row r="8" spans="1:9" x14ac:dyDescent="0.25">
      <c r="A8" s="14" t="str">
        <f>'[1]KV_6.sz.mell.'!A9</f>
        <v>Betongarázsok kialakítása</v>
      </c>
      <c r="B8" s="15">
        <f>'[1]KV_6.sz.mell.'!B9</f>
        <v>25000000</v>
      </c>
      <c r="C8" s="15" t="str">
        <f>'[1]KV_6.sz.mell.'!C9</f>
        <v>2021</v>
      </c>
      <c r="D8" s="15">
        <f>'[1]KV_6.sz.mell.'!D9</f>
        <v>0</v>
      </c>
      <c r="E8" s="15">
        <f>'[1]KV_6.sz.mell.'!E9</f>
        <v>25000000</v>
      </c>
      <c r="F8" s="15"/>
      <c r="G8" s="15"/>
      <c r="H8" s="16">
        <f>F8+G8</f>
        <v>0</v>
      </c>
      <c r="I8" s="17">
        <f>E8+H8</f>
        <v>25000000</v>
      </c>
    </row>
    <row r="9" spans="1:9" x14ac:dyDescent="0.25">
      <c r="A9" s="14" t="str">
        <f>'[1]KV_6.sz.mell.'!A10</f>
        <v>Előtető készítése MESZ hátsó udvar</v>
      </c>
      <c r="B9" s="15">
        <f>'[1]KV_6.sz.mell.'!B10</f>
        <v>2500000</v>
      </c>
      <c r="C9" s="15" t="str">
        <f>'[1]KV_6.sz.mell.'!C10</f>
        <v>2021</v>
      </c>
      <c r="D9" s="15">
        <f>'[1]KV_6.sz.mell.'!D10</f>
        <v>0</v>
      </c>
      <c r="E9" s="15">
        <f>'[1]KV_6.sz.mell.'!E10</f>
        <v>2500000</v>
      </c>
      <c r="F9" s="15"/>
      <c r="G9" s="15"/>
      <c r="H9" s="16">
        <f t="shared" ref="H9:H24" si="0">F9+G9</f>
        <v>0</v>
      </c>
      <c r="I9" s="17">
        <f t="shared" ref="I9:I24" si="1">E9+H9</f>
        <v>2500000</v>
      </c>
    </row>
    <row r="10" spans="1:9" x14ac:dyDescent="0.25">
      <c r="A10" s="14" t="str">
        <f>'[1]KV_6.sz.mell.'!A11</f>
        <v>Intézményi eszközbeszerzés</v>
      </c>
      <c r="B10" s="15">
        <f>'[1]KV_6.sz.mell.'!B11</f>
        <v>12602000</v>
      </c>
      <c r="C10" s="15" t="str">
        <f>'[1]KV_6.sz.mell.'!C11</f>
        <v>2021</v>
      </c>
      <c r="D10" s="15">
        <f>'[1]KV_6.sz.mell.'!D11</f>
        <v>0</v>
      </c>
      <c r="E10" s="15">
        <f>'[1]KV_6.sz.mell.'!E11</f>
        <v>12602000</v>
      </c>
      <c r="F10" s="15"/>
      <c r="G10" s="15"/>
      <c r="H10" s="16">
        <f t="shared" si="0"/>
        <v>0</v>
      </c>
      <c r="I10" s="17">
        <f t="shared" si="1"/>
        <v>12602000</v>
      </c>
    </row>
    <row r="11" spans="1:9" x14ac:dyDescent="0.25">
      <c r="A11" s="14" t="s">
        <v>17</v>
      </c>
      <c r="B11" s="15">
        <v>1111010</v>
      </c>
      <c r="C11" s="15">
        <v>2021</v>
      </c>
      <c r="D11" s="15">
        <f>'[1]KV_6.sz.mell.'!D12</f>
        <v>0</v>
      </c>
      <c r="E11" s="15">
        <f>'[1]KV_6.sz.mell.'!E12</f>
        <v>0</v>
      </c>
      <c r="F11" s="15"/>
      <c r="G11" s="15">
        <v>1111010</v>
      </c>
      <c r="H11" s="16">
        <f t="shared" si="0"/>
        <v>1111010</v>
      </c>
      <c r="I11" s="17">
        <f t="shared" si="1"/>
        <v>1111010</v>
      </c>
    </row>
    <row r="12" spans="1:9" x14ac:dyDescent="0.25">
      <c r="A12" s="14" t="s">
        <v>18</v>
      </c>
      <c r="B12" s="15">
        <v>2000000</v>
      </c>
      <c r="C12" s="15">
        <v>2021</v>
      </c>
      <c r="D12" s="15">
        <f>'[1]KV_6.sz.mell.'!D13</f>
        <v>0</v>
      </c>
      <c r="E12" s="15">
        <f>'[1]KV_6.sz.mell.'!E13</f>
        <v>0</v>
      </c>
      <c r="F12" s="15"/>
      <c r="G12" s="15">
        <v>2000000</v>
      </c>
      <c r="H12" s="16">
        <f t="shared" si="0"/>
        <v>2000000</v>
      </c>
      <c r="I12" s="17">
        <f t="shared" si="1"/>
        <v>2000000</v>
      </c>
    </row>
    <row r="13" spans="1:9" x14ac:dyDescent="0.25">
      <c r="A13" s="14" t="s">
        <v>19</v>
      </c>
      <c r="B13" s="15">
        <v>300000</v>
      </c>
      <c r="C13" s="15">
        <v>2021</v>
      </c>
      <c r="D13" s="15">
        <f>'[1]KV_6.sz.mell.'!D14</f>
        <v>0</v>
      </c>
      <c r="E13" s="15">
        <f>'[1]KV_6.sz.mell.'!E14</f>
        <v>0</v>
      </c>
      <c r="F13" s="15"/>
      <c r="G13" s="15">
        <v>300000</v>
      </c>
      <c r="H13" s="16">
        <f t="shared" si="0"/>
        <v>300000</v>
      </c>
      <c r="I13" s="17">
        <f t="shared" si="1"/>
        <v>300000</v>
      </c>
    </row>
    <row r="14" spans="1:9" x14ac:dyDescent="0.25">
      <c r="A14" s="14" t="s">
        <v>20</v>
      </c>
      <c r="B14" s="15">
        <v>22260951</v>
      </c>
      <c r="C14" s="15">
        <v>2021</v>
      </c>
      <c r="D14" s="15">
        <f>'[1]KV_6.sz.mell.'!D15</f>
        <v>0</v>
      </c>
      <c r="E14" s="15">
        <f>'[1]KV_6.sz.mell.'!E15</f>
        <v>0</v>
      </c>
      <c r="F14" s="15"/>
      <c r="G14" s="15">
        <v>22260951</v>
      </c>
      <c r="H14" s="16">
        <f t="shared" si="0"/>
        <v>22260951</v>
      </c>
      <c r="I14" s="17">
        <f t="shared" si="1"/>
        <v>22260951</v>
      </c>
    </row>
    <row r="15" spans="1:9" x14ac:dyDescent="0.25">
      <c r="A15" s="14" t="s">
        <v>21</v>
      </c>
      <c r="B15" s="15">
        <v>587244</v>
      </c>
      <c r="C15" s="15">
        <v>2021</v>
      </c>
      <c r="D15" s="15">
        <f>'[1]KV_6.sz.mell.'!D16</f>
        <v>0</v>
      </c>
      <c r="E15" s="15">
        <f>'[1]KV_6.sz.mell.'!E16</f>
        <v>0</v>
      </c>
      <c r="F15" s="15"/>
      <c r="G15" s="15">
        <v>587244</v>
      </c>
      <c r="H15" s="16">
        <f t="shared" si="0"/>
        <v>587244</v>
      </c>
      <c r="I15" s="17">
        <f t="shared" si="1"/>
        <v>587244</v>
      </c>
    </row>
    <row r="16" spans="1:9" x14ac:dyDescent="0.25">
      <c r="A16" s="14" t="s">
        <v>22</v>
      </c>
      <c r="B16" s="15">
        <v>996950</v>
      </c>
      <c r="C16" s="15">
        <v>2021</v>
      </c>
      <c r="D16" s="15">
        <f>'[1]KV_6.sz.mell.'!D17</f>
        <v>0</v>
      </c>
      <c r="E16" s="15">
        <f>'[1]KV_6.sz.mell.'!E17</f>
        <v>0</v>
      </c>
      <c r="F16" s="15"/>
      <c r="G16" s="15">
        <v>996950</v>
      </c>
      <c r="H16" s="16">
        <f t="shared" si="0"/>
        <v>996950</v>
      </c>
      <c r="I16" s="17">
        <f t="shared" si="1"/>
        <v>996950</v>
      </c>
    </row>
    <row r="17" spans="1:9" x14ac:dyDescent="0.25">
      <c r="A17" s="14">
        <f>'[1]KV_6.sz.mell.'!A18</f>
        <v>0</v>
      </c>
      <c r="B17" s="15">
        <f>'[1]KV_6.sz.mell.'!B18</f>
        <v>0</v>
      </c>
      <c r="C17" s="15">
        <f>'[1]KV_6.sz.mell.'!C18</f>
        <v>0</v>
      </c>
      <c r="D17" s="15">
        <f>'[1]KV_6.sz.mell.'!D18</f>
        <v>0</v>
      </c>
      <c r="E17" s="15">
        <f>'[1]KV_6.sz.mell.'!E18</f>
        <v>0</v>
      </c>
      <c r="F17" s="15"/>
      <c r="G17" s="15"/>
      <c r="H17" s="16">
        <f t="shared" si="0"/>
        <v>0</v>
      </c>
      <c r="I17" s="17">
        <f t="shared" si="1"/>
        <v>0</v>
      </c>
    </row>
    <row r="18" spans="1:9" x14ac:dyDescent="0.25">
      <c r="A18" s="14">
        <f>'[1]KV_6.sz.mell.'!A19</f>
        <v>0</v>
      </c>
      <c r="B18" s="15">
        <f>'[1]KV_6.sz.mell.'!B19</f>
        <v>0</v>
      </c>
      <c r="C18" s="15">
        <f>'[1]KV_6.sz.mell.'!C19</f>
        <v>0</v>
      </c>
      <c r="D18" s="15">
        <f>'[1]KV_6.sz.mell.'!D19</f>
        <v>0</v>
      </c>
      <c r="E18" s="15">
        <f>'[1]KV_6.sz.mell.'!E19</f>
        <v>0</v>
      </c>
      <c r="F18" s="15"/>
      <c r="G18" s="15"/>
      <c r="H18" s="16">
        <f t="shared" si="0"/>
        <v>0</v>
      </c>
      <c r="I18" s="17">
        <f t="shared" si="1"/>
        <v>0</v>
      </c>
    </row>
    <row r="19" spans="1:9" x14ac:dyDescent="0.25">
      <c r="A19" s="14">
        <f>'[1]KV_6.sz.mell.'!A20</f>
        <v>0</v>
      </c>
      <c r="B19" s="15">
        <f>'[1]KV_6.sz.mell.'!B20</f>
        <v>0</v>
      </c>
      <c r="C19" s="15">
        <f>'[1]KV_6.sz.mell.'!C20</f>
        <v>0</v>
      </c>
      <c r="D19" s="15">
        <f>'[1]KV_6.sz.mell.'!D20</f>
        <v>0</v>
      </c>
      <c r="E19" s="15">
        <f>'[1]KV_6.sz.mell.'!E20</f>
        <v>0</v>
      </c>
      <c r="F19" s="15"/>
      <c r="G19" s="15"/>
      <c r="H19" s="16">
        <f t="shared" si="0"/>
        <v>0</v>
      </c>
      <c r="I19" s="17">
        <f t="shared" si="1"/>
        <v>0</v>
      </c>
    </row>
    <row r="20" spans="1:9" x14ac:dyDescent="0.25">
      <c r="A20" s="14">
        <f>'[1]KV_6.sz.mell.'!A21</f>
        <v>0</v>
      </c>
      <c r="B20" s="15">
        <f>'[1]KV_6.sz.mell.'!B21</f>
        <v>0</v>
      </c>
      <c r="C20" s="15">
        <f>'[1]KV_6.sz.mell.'!C21</f>
        <v>0</v>
      </c>
      <c r="D20" s="15">
        <f>'[1]KV_6.sz.mell.'!D21</f>
        <v>0</v>
      </c>
      <c r="E20" s="15">
        <f>'[1]KV_6.sz.mell.'!E21</f>
        <v>0</v>
      </c>
      <c r="F20" s="15"/>
      <c r="G20" s="15"/>
      <c r="H20" s="16">
        <f t="shared" si="0"/>
        <v>0</v>
      </c>
      <c r="I20" s="17">
        <f t="shared" si="1"/>
        <v>0</v>
      </c>
    </row>
    <row r="21" spans="1:9" x14ac:dyDescent="0.25">
      <c r="A21" s="14">
        <f>'[1]KV_6.sz.mell.'!A22</f>
        <v>0</v>
      </c>
      <c r="B21" s="15">
        <f>'[1]KV_6.sz.mell.'!B22</f>
        <v>0</v>
      </c>
      <c r="C21" s="15">
        <f>'[1]KV_6.sz.mell.'!C22</f>
        <v>0</v>
      </c>
      <c r="D21" s="15">
        <f>'[1]KV_6.sz.mell.'!D22</f>
        <v>0</v>
      </c>
      <c r="E21" s="15">
        <f>'[1]KV_6.sz.mell.'!E22</f>
        <v>0</v>
      </c>
      <c r="F21" s="15"/>
      <c r="G21" s="15"/>
      <c r="H21" s="16">
        <f t="shared" si="0"/>
        <v>0</v>
      </c>
      <c r="I21" s="17">
        <f t="shared" si="1"/>
        <v>0</v>
      </c>
    </row>
    <row r="22" spans="1:9" x14ac:dyDescent="0.25">
      <c r="A22" s="14">
        <f>'[1]KV_6.sz.mell.'!A23</f>
        <v>0</v>
      </c>
      <c r="B22" s="15">
        <f>'[1]KV_6.sz.mell.'!B23</f>
        <v>0</v>
      </c>
      <c r="C22" s="15">
        <f>'[1]KV_6.sz.mell.'!C23</f>
        <v>0</v>
      </c>
      <c r="D22" s="15">
        <f>'[1]KV_6.sz.mell.'!D23</f>
        <v>0</v>
      </c>
      <c r="E22" s="15">
        <f>'[1]KV_6.sz.mell.'!E23</f>
        <v>0</v>
      </c>
      <c r="F22" s="15"/>
      <c r="G22" s="15"/>
      <c r="H22" s="16">
        <f t="shared" si="0"/>
        <v>0</v>
      </c>
      <c r="I22" s="17">
        <f t="shared" si="1"/>
        <v>0</v>
      </c>
    </row>
    <row r="23" spans="1:9" x14ac:dyDescent="0.25">
      <c r="A23" s="14"/>
      <c r="B23" s="15"/>
      <c r="C23" s="15"/>
      <c r="D23" s="15"/>
      <c r="E23" s="15"/>
      <c r="F23" s="15"/>
      <c r="G23" s="15"/>
      <c r="H23" s="16">
        <f t="shared" si="0"/>
        <v>0</v>
      </c>
      <c r="I23" s="17">
        <f t="shared" si="1"/>
        <v>0</v>
      </c>
    </row>
    <row r="24" spans="1:9" ht="15.75" thickBot="1" x14ac:dyDescent="0.3">
      <c r="A24" s="14"/>
      <c r="B24" s="18"/>
      <c r="C24" s="19"/>
      <c r="D24" s="18"/>
      <c r="E24" s="18"/>
      <c r="F24" s="18"/>
      <c r="G24" s="18"/>
      <c r="H24" s="16">
        <f t="shared" si="0"/>
        <v>0</v>
      </c>
      <c r="I24" s="20">
        <f t="shared" si="1"/>
        <v>0</v>
      </c>
    </row>
    <row r="25" spans="1:9" ht="15.75" thickBot="1" x14ac:dyDescent="0.3">
      <c r="A25" s="21" t="s">
        <v>23</v>
      </c>
      <c r="B25" s="22">
        <f>SUM(B7:B24)</f>
        <v>71358155</v>
      </c>
      <c r="C25" s="23"/>
      <c r="D25" s="22">
        <f>SUM(D7:D24)</f>
        <v>0</v>
      </c>
      <c r="E25" s="22">
        <f>SUM(E7:E24)</f>
        <v>44102000</v>
      </c>
      <c r="F25" s="22"/>
      <c r="G25" s="22"/>
      <c r="H25" s="22">
        <f>SUM(H7:H24)</f>
        <v>27256155</v>
      </c>
      <c r="I25" s="24">
        <f>SUM(I7:I24)</f>
        <v>71358155</v>
      </c>
    </row>
  </sheetData>
  <mergeCells count="2">
    <mergeCell ref="C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</dc:creator>
  <cp:lastModifiedBy>Edina</cp:lastModifiedBy>
  <dcterms:created xsi:type="dcterms:W3CDTF">2021-06-11T07:52:18Z</dcterms:created>
  <dcterms:modified xsi:type="dcterms:W3CDTF">2021-06-14T11:14:27Z</dcterms:modified>
</cp:coreProperties>
</file>