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Szin\2021.05.27\ktgvetés mód\"/>
    </mc:Choice>
  </mc:AlternateContent>
  <xr:revisionPtr revIDLastSave="0" documentId="8_{C3519AE0-4AE4-4234-9227-110AD6D4144F}" xr6:coauthVersionLast="46" xr6:coauthVersionMax="46" xr10:uidLastSave="{00000000-0000-0000-0000-000000000000}"/>
  <bookViews>
    <workbookView xWindow="-120" yWindow="-120" windowWidth="24240" windowHeight="13140"/>
  </bookViews>
  <sheets>
    <sheet name="BEVÉTELEK" sheetId="5" r:id="rId1"/>
    <sheet name="KIADÁSOK" sheetId="4" r:id="rId2"/>
  </sheets>
  <calcPr calcId="181029"/>
</workbook>
</file>

<file path=xl/calcChain.xml><?xml version="1.0" encoding="utf-8"?>
<calcChain xmlns="http://schemas.openxmlformats.org/spreadsheetml/2006/main">
  <c r="E52" i="5" l="1"/>
  <c r="E51" i="5"/>
  <c r="D51" i="5"/>
  <c r="C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D63" i="4"/>
  <c r="C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63" i="4"/>
</calcChain>
</file>

<file path=xl/sharedStrings.xml><?xml version="1.0" encoding="utf-8"?>
<sst xmlns="http://schemas.openxmlformats.org/spreadsheetml/2006/main" count="225" uniqueCount="196">
  <si>
    <t>01</t>
  </si>
  <si>
    <t>02</t>
  </si>
  <si>
    <t>03</t>
  </si>
  <si>
    <t>04</t>
  </si>
  <si>
    <t>Megnevezés</t>
  </si>
  <si>
    <t>Eredeti előirányzat</t>
  </si>
  <si>
    <t>Módosított előirányzat</t>
  </si>
  <si>
    <t>Törvény szerinti illetmények, munkabérek (K1101)</t>
  </si>
  <si>
    <t>Normatív jutalmak (K1102)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</si>
  <si>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</si>
  <si>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</si>
  <si>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</si>
  <si>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</si>
  <si>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</si>
  <si>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</si>
  <si>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</si>
  <si>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</si>
  <si>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</si>
  <si>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</si>
  <si>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</si>
  <si>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</si>
  <si>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</si>
  <si>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</si>
  <si>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</si>
  <si>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</si>
  <si>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</si>
  <si>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</si>
  <si>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</si>
  <si>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</si>
  <si>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</si>
  <si>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</si>
  <si>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</si>
  <si>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</si>
  <si>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</si>
  <si>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</si>
  <si>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</si>
  <si>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</si>
  <si>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</si>
  <si>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</si>
  <si>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</si>
  <si>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</si>
  <si>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</si>
  <si>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</si>
  <si>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</si>
  <si>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</si>
  <si>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</si>
  <si>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</si>
  <si>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</si>
  <si>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</si>
  <si>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</si>
  <si>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</si>
  <si>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</si>
  <si>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</si>
  <si>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</si>
  <si>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</si>
  <si>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</si>
  <si>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</si>
  <si>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</si>
  <si>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</si>
  <si>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</si>
  <si>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</si>
  <si>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</si>
  <si>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</si>
  <si>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</si>
  <si>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</si>
  <si>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</si>
  <si>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</si>
  <si>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</si>
  <si>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</si>
  <si>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59</t>
  </si>
  <si>
    <t>Különféle befizetések és egyéb dologi kiadások (=49+50+51+54+58) (K35)</t>
  </si>
  <si>
    <t>60</t>
  </si>
  <si>
    <t>Dologi kiadások (=31+34+45+48+59) (K3)</t>
  </si>
  <si>
    <t>100</t>
  </si>
  <si>
    <t>Egyéb nem intézményi ellátások (&gt;=101+…+119) (K48)</t>
  </si>
  <si>
    <t>115</t>
  </si>
  <si>
    <t>ebből: egyéb, az önkormányzat rendeletében megállapított juttatás (K48)</t>
  </si>
  <si>
    <t>117</t>
  </si>
  <si>
    <t>ebből: települési támogatás [Szoctv. 45. §], (K48)</t>
  </si>
  <si>
    <t>120</t>
  </si>
  <si>
    <t>Ellátottak pénzbeli juttatásai (=61+62+73+74+85+94+97+100) (K4)</t>
  </si>
  <si>
    <t>123</t>
  </si>
  <si>
    <t>A helyi önkormányzatok előző évi elszámolásából származó kiadások (K5021)</t>
  </si>
  <si>
    <t>126</t>
  </si>
  <si>
    <t>Elvonások és befizetések (=123+124+125) (K502)</t>
  </si>
  <si>
    <t>150</t>
  </si>
  <si>
    <t>Egyéb működési célú támogatások államháztartáson belülre (=151+…+160) (K506)</t>
  </si>
  <si>
    <t>157</t>
  </si>
  <si>
    <t>ebből: helyi önkormányzatok és költségvetési szerveik (K506)</t>
  </si>
  <si>
    <t>178</t>
  </si>
  <si>
    <t>Egyéb működési célú támogatások államháztartáson kívülre (=179+…+188) (K512)</t>
  </si>
  <si>
    <t>179</t>
  </si>
  <si>
    <t>ebből: egyházi jogi személyek (K512)</t>
  </si>
  <si>
    <t>186</t>
  </si>
  <si>
    <t>ebből: egyéb vállalkozások (K512)</t>
  </si>
  <si>
    <t>189</t>
  </si>
  <si>
    <t>Tartalékok (K513)</t>
  </si>
  <si>
    <t>190</t>
  </si>
  <si>
    <t>Egyéb működési célú kiadások (=121+126+127+128+139+150+161+163+175+176+177+178+189) (K5)</t>
  </si>
  <si>
    <t>200</t>
  </si>
  <si>
    <t>Ingatlanok felújítása (K71)</t>
  </si>
  <si>
    <t>202</t>
  </si>
  <si>
    <t>Egyéb tárgyi eszközök felújítása  (K73)</t>
  </si>
  <si>
    <t>203</t>
  </si>
  <si>
    <t>Felújítási célú előzetesen felszámított általános forgalmi adó (K74)</t>
  </si>
  <si>
    <t>204</t>
  </si>
  <si>
    <t>Felújítások (=200+...+203) (K7)</t>
  </si>
  <si>
    <t>267</t>
  </si>
  <si>
    <t>Költségvetési kiadások (=20+21+60+120+190+199+204+266) (K1-K8)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</si>
  <si>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</si>
  <si>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</si>
  <si>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</si>
  <si>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gyermekétkeztetési feladatainak támogatása  (B1132)</t>
  </si>
  <si>
    <t>05</t>
  </si>
  <si>
    <t>Települési önkormányzatok szociális, gyermekjóléti  és gyermekétkeztetési feladatainak támogatása (03+04) (B113)</t>
  </si>
  <si>
    <t>06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</si>
  <si>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</si>
  <si>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</si>
  <si>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(=01+02+05+06+07+08) (B11)</t>
  </si>
  <si>
    <t>Egyéb működési célú támogatások bevételei államháztartáson belülről (=35+…+44) (B16)</t>
  </si>
  <si>
    <t>ebből: társadalombiztosítás pénzügyi alapjai (B16)</t>
  </si>
  <si>
    <t>40</t>
  </si>
  <si>
    <t>ebből: elkülönített állami pénzalapok (B16)</t>
  </si>
  <si>
    <t>41</t>
  </si>
  <si>
    <t>ebből: helyi önkormányzatok és költségvetési szerveik (B16)</t>
  </si>
  <si>
    <t>Működési célú támogatások államháztartáson belülről (=09+...+12+23+34) (B1)</t>
  </si>
  <si>
    <t>Felhalmozási célú önkormányzati támogatások (B21)</t>
  </si>
  <si>
    <t>70</t>
  </si>
  <si>
    <t>Egyéb felhalmozási célú támogatások bevételei államháztartáson belülről (=71+…+80) (B25)</t>
  </si>
  <si>
    <t>73</t>
  </si>
  <si>
    <t>ebből: fejezeti kezelésű előirányzatok EU-s programokra és azok hazai társfinanszírozása (B25)</t>
  </si>
  <si>
    <t>81</t>
  </si>
  <si>
    <t>Felhalmozási célú támogatások államháztartáson belülről (=46+47+48+59+70) (B2)</t>
  </si>
  <si>
    <t>109</t>
  </si>
  <si>
    <t>Vagyoni tipusú adók (=110+…+115) (B34)</t>
  </si>
  <si>
    <t>111</t>
  </si>
  <si>
    <t>ebből: magánszemélyek kommunális adója (B34)</t>
  </si>
  <si>
    <t>142</t>
  </si>
  <si>
    <t>Gépjárműadók (=143+…+146) (B354)</t>
  </si>
  <si>
    <t>164</t>
  </si>
  <si>
    <t>Termékek és szolgáltatások adói (=116+137+141+142+147)  (B35)</t>
  </si>
  <si>
    <t>165</t>
  </si>
  <si>
    <t>Egyéb közhatalmi bevételek (&gt;=166+…+183) (B36)</t>
  </si>
  <si>
    <t>180</t>
  </si>
  <si>
    <t>ebből: egyéb települési adók (B36)</t>
  </si>
  <si>
    <t>184</t>
  </si>
  <si>
    <t>Közhatalmi bevételek  (=93+94+104+109+164+165) (B3)</t>
  </si>
  <si>
    <t>185</t>
  </si>
  <si>
    <t>Készletértékesítés ellenértéke (B401)</t>
  </si>
  <si>
    <t>Szolgáltatások ellenértéke (&gt;=187+188) (B402)</t>
  </si>
  <si>
    <t>Közvetített szolgáltatások ellenértéke  (&gt;=190) (B403)</t>
  </si>
  <si>
    <t>191</t>
  </si>
  <si>
    <t>Tulajdonosi bevételek (&gt;=192+…+197) (B404)</t>
  </si>
  <si>
    <t>193</t>
  </si>
  <si>
    <t>ebből: önkormányzati vagyon üzemeltetéséből, koncesszióból származó bevétel (B404)</t>
  </si>
  <si>
    <t>194</t>
  </si>
  <si>
    <t>ebből: önkormányzati vagyon vagyonkezelésbe adásából származó bevétel (B404)</t>
  </si>
  <si>
    <t>198</t>
  </si>
  <si>
    <t>Ellátási díjak (B405)</t>
  </si>
  <si>
    <t>199</t>
  </si>
  <si>
    <t>Kiszámlázott általános forgalmi adó (B406)</t>
  </si>
  <si>
    <t>Általános forgalmi adó visszatérítése (B407)</t>
  </si>
  <si>
    <t>Egyéb kapott (járó) kamatok és kamatjellegű bevételek (&gt;=205+206) (B4082)</t>
  </si>
  <si>
    <t>207</t>
  </si>
  <si>
    <t>Kamatbevételek és más nyereségjellegű bevételek (=201+204) (B408)</t>
  </si>
  <si>
    <t>216</t>
  </si>
  <si>
    <t>Biztosító által fizetett kártérítés (B410)</t>
  </si>
  <si>
    <t>220</t>
  </si>
  <si>
    <t>Működési bevételek (=185+186+189+191+198+…+200+207+215+216+217) (B4)</t>
  </si>
  <si>
    <t>282</t>
  </si>
  <si>
    <t>Költségvetési bevételek (=45+81+184+220+229+255+281) (B1-B7)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</si>
  <si>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</si>
  <si>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</si>
  <si>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</si>
  <si>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</si>
  <si>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</si>
  <si>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</si>
  <si>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Likviditási célú hitelek, kölcsönök felvétele pénzügyi vállalkozástól (B8112)</t>
  </si>
  <si>
    <t>Hitel-, kölcsönfelvétel pénzügyi vállalkozástól (=01+02+03) (B811)</t>
  </si>
  <si>
    <t>12</t>
  </si>
  <si>
    <t>Előző év költségvetési maradványának igénybevétele (B8131)</t>
  </si>
  <si>
    <t>Előző év vállalkozási maradványának igénybevétele (B8132)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</si>
  <si>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</si>
  <si>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</si>
  <si>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</si>
  <si>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</si>
  <si>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</si>
  <si>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</si>
  <si>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</si>
  <si>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Módosítás (+ &gt; -)</t>
  </si>
  <si>
    <t>Kiadások mindösszesen:</t>
  </si>
  <si>
    <t>Szin Községi Önkormányzat 2020 évi költségvetés módosítása</t>
  </si>
  <si>
    <t>Kiadások módosítása:</t>
  </si>
  <si>
    <t>Bevételek módosítása:</t>
  </si>
  <si>
    <t>Bevételek mindösszesen:</t>
  </si>
  <si>
    <t>Ellenőrzés: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</si>
</sst>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3" fontId="9" fillId="0" borderId="0" xfId="0" applyNumberFormat="1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4" fillId="2" borderId="0" xfId="0" applyFont="1" applyFill="1" applyAlignment="1">
      <alignment horizontal="center" vertical="top" wrapText="1"/>
    </xf>
    <xf numFmtId="0" fontId="0" fillId="0" borderId="0" xfId="0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2"/>
  <sheetViews>
    <sheetView tabSelected="1" zoomScaleNormal="100" workbookViewId="0">
      <pane ySplit="3" topLeftCell="A34" activePane="bottomLeft" state="frozen"/>
      <selection pane="bottomLeft" activeCell="B44" sqref="B44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</cols>
  <sheetData>
    <row r="1" spans="1:5" s="12" customFormat="1" ht="15.75" x14ac:dyDescent="0.25">
      <c r="B1" s="12" t="s">
        <v>191</v>
      </c>
      <c r="E1" s="12" t="s">
        <v>193</v>
      </c>
    </row>
    <row r="3" spans="1:5" ht="15" x14ac:dyDescent="0.2">
      <c r="A3" s="3"/>
      <c r="B3" s="3" t="s">
        <v>4</v>
      </c>
      <c r="C3" s="3" t="s">
        <v>5</v>
      </c>
      <c r="D3" s="3" t="s">
        <v>6</v>
      </c>
      <c r="E3" s="3" t="s">
        <v>189</v>
      </c>
    </row>
    <row r="4" spans="1:5" ht="25.5" x14ac:dyDescent="0.2">
      <c r="A4" s="2" t="s">
        <v>0</v>
      </c>
      <c r="B4" s="1" t="s">
        <v>109</v>
      </c>
      <c r="C4" s="4">
        <v>14749819</v>
      </c>
      <c r="D4" s="4">
        <v>15193394</v>
      </c>
      <c r="E4" s="4">
        <f>D4-C4</f>
        <v>443575</v>
      </c>
    </row>
    <row r="5" spans="1:5" ht="25.5" x14ac:dyDescent="0.2">
      <c r="A5" s="2" t="s">
        <v>1</v>
      </c>
      <c r="B5" s="1" t="s">
        <v>110</v>
      </c>
      <c r="C5" s="4">
        <v>38482200</v>
      </c>
      <c r="D5" s="4">
        <v>41969225</v>
      </c>
      <c r="E5" s="4">
        <f t="shared" ref="E5:E50" si="0">D5-C5</f>
        <v>3487025</v>
      </c>
    </row>
    <row r="6" spans="1:5" ht="25.5" x14ac:dyDescent="0.2">
      <c r="A6" s="2" t="s">
        <v>2</v>
      </c>
      <c r="B6" s="1" t="s">
        <v>111</v>
      </c>
      <c r="C6" s="4">
        <v>20674880</v>
      </c>
      <c r="D6" s="4">
        <v>20552160</v>
      </c>
      <c r="E6" s="4">
        <f t="shared" si="0"/>
        <v>-122720</v>
      </c>
    </row>
    <row r="7" spans="1:5" ht="38.25" x14ac:dyDescent="0.2">
      <c r="A7" s="2" t="s">
        <v>3</v>
      </c>
      <c r="B7" s="1" t="s">
        <v>112</v>
      </c>
      <c r="C7" s="4">
        <v>23399737</v>
      </c>
      <c r="D7" s="4">
        <v>24082167</v>
      </c>
      <c r="E7" s="4">
        <f t="shared" si="0"/>
        <v>682430</v>
      </c>
    </row>
    <row r="8" spans="1:5" ht="38.25" x14ac:dyDescent="0.2">
      <c r="A8" s="2" t="s">
        <v>113</v>
      </c>
      <c r="B8" s="1" t="s">
        <v>114</v>
      </c>
      <c r="C8" s="4">
        <v>44074617</v>
      </c>
      <c r="D8" s="4">
        <v>44634327</v>
      </c>
      <c r="E8" s="4">
        <f t="shared" si="0"/>
        <v>559710</v>
      </c>
    </row>
    <row r="9" spans="1:5" ht="25.5" x14ac:dyDescent="0.2">
      <c r="A9" s="2" t="s">
        <v>115</v>
      </c>
      <c r="B9" s="1" t="s">
        <v>116</v>
      </c>
      <c r="C9" s="4">
        <v>1800000</v>
      </c>
      <c r="D9" s="4">
        <v>2164210</v>
      </c>
      <c r="E9" s="4">
        <f t="shared" si="0"/>
        <v>364210</v>
      </c>
    </row>
    <row r="10" spans="1:5" ht="25.5" x14ac:dyDescent="0.2">
      <c r="A10" s="2" t="s">
        <v>9</v>
      </c>
      <c r="B10" s="1" t="s">
        <v>117</v>
      </c>
      <c r="C10" s="4">
        <v>0</v>
      </c>
      <c r="D10" s="4">
        <v>11169900</v>
      </c>
      <c r="E10" s="4">
        <f t="shared" si="0"/>
        <v>11169900</v>
      </c>
    </row>
    <row r="11" spans="1:5" ht="25.5" x14ac:dyDescent="0.2">
      <c r="A11" s="2" t="s">
        <v>11</v>
      </c>
      <c r="B11" s="1" t="s">
        <v>118</v>
      </c>
      <c r="C11" s="4">
        <v>99106636</v>
      </c>
      <c r="D11" s="4">
        <v>115131056</v>
      </c>
      <c r="E11" s="4">
        <f t="shared" si="0"/>
        <v>16024420</v>
      </c>
    </row>
    <row r="12" spans="1:5" ht="25.5" x14ac:dyDescent="0.2">
      <c r="A12" s="2" t="s">
        <v>45</v>
      </c>
      <c r="B12" s="1" t="s">
        <v>119</v>
      </c>
      <c r="C12" s="4">
        <v>248019234</v>
      </c>
      <c r="D12" s="4">
        <v>268647499</v>
      </c>
      <c r="E12" s="4">
        <f t="shared" si="0"/>
        <v>20628265</v>
      </c>
    </row>
    <row r="13" spans="1:5" ht="25.5" x14ac:dyDescent="0.2">
      <c r="A13" s="2" t="s">
        <v>51</v>
      </c>
      <c r="B13" s="1" t="s">
        <v>120</v>
      </c>
      <c r="C13" s="4">
        <v>0</v>
      </c>
      <c r="D13" s="4">
        <v>0</v>
      </c>
      <c r="E13" s="4">
        <f t="shared" si="0"/>
        <v>0</v>
      </c>
    </row>
    <row r="14" spans="1:5" x14ac:dyDescent="0.2">
      <c r="A14" s="2" t="s">
        <v>121</v>
      </c>
      <c r="B14" s="1" t="s">
        <v>122</v>
      </c>
      <c r="C14" s="4">
        <v>0</v>
      </c>
      <c r="D14" s="4">
        <v>0</v>
      </c>
      <c r="E14" s="4">
        <f t="shared" si="0"/>
        <v>0</v>
      </c>
    </row>
    <row r="15" spans="1:5" ht="25.5" x14ac:dyDescent="0.2">
      <c r="A15" s="2" t="s">
        <v>123</v>
      </c>
      <c r="B15" s="1" t="s">
        <v>124</v>
      </c>
      <c r="C15" s="4">
        <v>0</v>
      </c>
      <c r="D15" s="4">
        <v>0</v>
      </c>
      <c r="E15" s="4">
        <f t="shared" si="0"/>
        <v>0</v>
      </c>
    </row>
    <row r="16" spans="1:5" ht="38.25" x14ac:dyDescent="0.2">
      <c r="A16" s="5" t="s">
        <v>57</v>
      </c>
      <c r="B16" s="6" t="s">
        <v>125</v>
      </c>
      <c r="C16" s="7">
        <v>347125870</v>
      </c>
      <c r="D16" s="7">
        <v>383778555</v>
      </c>
      <c r="E16" s="4">
        <f t="shared" si="0"/>
        <v>36652685</v>
      </c>
    </row>
    <row r="17" spans="1:5" ht="25.5" x14ac:dyDescent="0.2">
      <c r="A17" s="2" t="s">
        <v>59</v>
      </c>
      <c r="B17" s="1" t="s">
        <v>126</v>
      </c>
      <c r="C17" s="4">
        <v>0</v>
      </c>
      <c r="D17" s="4">
        <v>4935000</v>
      </c>
      <c r="E17" s="4">
        <f t="shared" si="0"/>
        <v>4935000</v>
      </c>
    </row>
    <row r="18" spans="1:5" ht="38.25" x14ac:dyDescent="0.2">
      <c r="A18" s="2" t="s">
        <v>127</v>
      </c>
      <c r="B18" s="1" t="s">
        <v>128</v>
      </c>
      <c r="C18" s="4">
        <v>54225000</v>
      </c>
      <c r="D18" s="4">
        <v>118890187</v>
      </c>
      <c r="E18" s="4">
        <f t="shared" si="0"/>
        <v>64665187</v>
      </c>
    </row>
    <row r="19" spans="1:5" ht="38.25" x14ac:dyDescent="0.2">
      <c r="A19" s="2" t="s">
        <v>129</v>
      </c>
      <c r="B19" s="1" t="s">
        <v>130</v>
      </c>
      <c r="C19" s="4">
        <v>0</v>
      </c>
      <c r="D19" s="4">
        <v>0</v>
      </c>
      <c r="E19" s="4">
        <f t="shared" si="0"/>
        <v>0</v>
      </c>
    </row>
    <row r="20" spans="1:5" ht="38.25" x14ac:dyDescent="0.2">
      <c r="A20" s="5" t="s">
        <v>131</v>
      </c>
      <c r="B20" s="6" t="s">
        <v>132</v>
      </c>
      <c r="C20" s="7">
        <v>54225000</v>
      </c>
      <c r="D20" s="7">
        <v>123825187</v>
      </c>
      <c r="E20" s="4">
        <f t="shared" si="0"/>
        <v>69600187</v>
      </c>
    </row>
    <row r="21" spans="1:5" x14ac:dyDescent="0.2">
      <c r="A21" s="2" t="s">
        <v>133</v>
      </c>
      <c r="B21" s="1" t="s">
        <v>134</v>
      </c>
      <c r="C21" s="4">
        <v>1500000</v>
      </c>
      <c r="D21" s="4">
        <v>1500000</v>
      </c>
      <c r="E21" s="4">
        <f t="shared" si="0"/>
        <v>0</v>
      </c>
    </row>
    <row r="22" spans="1:5" ht="25.5" x14ac:dyDescent="0.2">
      <c r="A22" s="2" t="s">
        <v>135</v>
      </c>
      <c r="B22" s="1" t="s">
        <v>136</v>
      </c>
      <c r="C22" s="4">
        <v>0</v>
      </c>
      <c r="D22" s="4">
        <v>0</v>
      </c>
      <c r="E22" s="4">
        <f t="shared" si="0"/>
        <v>0</v>
      </c>
    </row>
    <row r="23" spans="1:5" x14ac:dyDescent="0.2">
      <c r="A23" s="2" t="s">
        <v>137</v>
      </c>
      <c r="B23" s="1" t="s">
        <v>138</v>
      </c>
      <c r="C23" s="4">
        <v>755000</v>
      </c>
      <c r="D23" s="4">
        <v>755000</v>
      </c>
      <c r="E23" s="4">
        <f t="shared" si="0"/>
        <v>0</v>
      </c>
    </row>
    <row r="24" spans="1:5" ht="25.5" x14ac:dyDescent="0.2">
      <c r="A24" s="2" t="s">
        <v>139</v>
      </c>
      <c r="B24" s="1" t="s">
        <v>140</v>
      </c>
      <c r="C24" s="4">
        <v>755000</v>
      </c>
      <c r="D24" s="4">
        <v>755000</v>
      </c>
      <c r="E24" s="4">
        <f t="shared" si="0"/>
        <v>0</v>
      </c>
    </row>
    <row r="25" spans="1:5" ht="25.5" x14ac:dyDescent="0.2">
      <c r="A25" s="2" t="s">
        <v>141</v>
      </c>
      <c r="B25" s="1" t="s">
        <v>142</v>
      </c>
      <c r="C25" s="4">
        <v>0</v>
      </c>
      <c r="D25" s="4">
        <v>200000</v>
      </c>
      <c r="E25" s="4">
        <f t="shared" si="0"/>
        <v>200000</v>
      </c>
    </row>
    <row r="26" spans="1:5" x14ac:dyDescent="0.2">
      <c r="A26" s="2" t="s">
        <v>143</v>
      </c>
      <c r="B26" s="1" t="s">
        <v>144</v>
      </c>
      <c r="C26" s="4">
        <v>0</v>
      </c>
      <c r="D26" s="4">
        <v>0</v>
      </c>
      <c r="E26" s="4">
        <f t="shared" si="0"/>
        <v>0</v>
      </c>
    </row>
    <row r="27" spans="1:5" ht="25.5" x14ac:dyDescent="0.2">
      <c r="A27" s="5" t="s">
        <v>145</v>
      </c>
      <c r="B27" s="6" t="s">
        <v>146</v>
      </c>
      <c r="C27" s="7">
        <v>2255000</v>
      </c>
      <c r="D27" s="7">
        <v>2455000</v>
      </c>
      <c r="E27" s="4">
        <f t="shared" si="0"/>
        <v>200000</v>
      </c>
    </row>
    <row r="28" spans="1:5" x14ac:dyDescent="0.2">
      <c r="A28" s="2" t="s">
        <v>147</v>
      </c>
      <c r="B28" s="1" t="s">
        <v>148</v>
      </c>
      <c r="C28" s="4">
        <v>150000</v>
      </c>
      <c r="D28" s="4">
        <v>166665</v>
      </c>
      <c r="E28" s="4">
        <f t="shared" si="0"/>
        <v>16665</v>
      </c>
    </row>
    <row r="29" spans="1:5" x14ac:dyDescent="0.2">
      <c r="A29" s="2" t="s">
        <v>93</v>
      </c>
      <c r="B29" s="1" t="s">
        <v>149</v>
      </c>
      <c r="C29" s="4">
        <v>4000000</v>
      </c>
      <c r="D29" s="4">
        <v>7278668</v>
      </c>
      <c r="E29" s="4">
        <f t="shared" si="0"/>
        <v>3278668</v>
      </c>
    </row>
    <row r="30" spans="1:5" ht="25.5" x14ac:dyDescent="0.2">
      <c r="A30" s="2" t="s">
        <v>95</v>
      </c>
      <c r="B30" s="1" t="s">
        <v>150</v>
      </c>
      <c r="C30" s="4">
        <v>0</v>
      </c>
      <c r="D30" s="4">
        <v>0</v>
      </c>
      <c r="E30" s="4">
        <f t="shared" si="0"/>
        <v>0</v>
      </c>
    </row>
    <row r="31" spans="1:5" x14ac:dyDescent="0.2">
      <c r="A31" s="2" t="s">
        <v>151</v>
      </c>
      <c r="B31" s="1" t="s">
        <v>152</v>
      </c>
      <c r="C31" s="4">
        <v>6500000</v>
      </c>
      <c r="D31" s="4">
        <v>6500000</v>
      </c>
      <c r="E31" s="4">
        <f t="shared" si="0"/>
        <v>0</v>
      </c>
    </row>
    <row r="32" spans="1:5" ht="25.5" x14ac:dyDescent="0.2">
      <c r="A32" s="2" t="s">
        <v>153</v>
      </c>
      <c r="B32" s="1" t="s">
        <v>154</v>
      </c>
      <c r="C32" s="4">
        <v>0</v>
      </c>
      <c r="D32" s="4">
        <v>0</v>
      </c>
      <c r="E32" s="4">
        <f t="shared" si="0"/>
        <v>0</v>
      </c>
    </row>
    <row r="33" spans="1:5" ht="25.5" x14ac:dyDescent="0.2">
      <c r="A33" s="2" t="s">
        <v>155</v>
      </c>
      <c r="B33" s="1" t="s">
        <v>156</v>
      </c>
      <c r="C33" s="4">
        <v>0</v>
      </c>
      <c r="D33" s="4">
        <v>0</v>
      </c>
      <c r="E33" s="4">
        <f t="shared" si="0"/>
        <v>0</v>
      </c>
    </row>
    <row r="34" spans="1:5" x14ac:dyDescent="0.2">
      <c r="A34" s="2" t="s">
        <v>157</v>
      </c>
      <c r="B34" s="1" t="s">
        <v>158</v>
      </c>
      <c r="C34" s="4">
        <v>8536000</v>
      </c>
      <c r="D34" s="4">
        <v>13736000</v>
      </c>
      <c r="E34" s="4">
        <f t="shared" si="0"/>
        <v>5200000</v>
      </c>
    </row>
    <row r="35" spans="1:5" x14ac:dyDescent="0.2">
      <c r="A35" s="2" t="s">
        <v>159</v>
      </c>
      <c r="B35" s="1" t="s">
        <v>160</v>
      </c>
      <c r="C35" s="4">
        <v>5076904</v>
      </c>
      <c r="D35" s="4">
        <v>6534904</v>
      </c>
      <c r="E35" s="4">
        <f t="shared" si="0"/>
        <v>1458000</v>
      </c>
    </row>
    <row r="36" spans="1:5" x14ac:dyDescent="0.2">
      <c r="A36" s="2" t="s">
        <v>99</v>
      </c>
      <c r="B36" s="1" t="s">
        <v>161</v>
      </c>
      <c r="C36" s="4">
        <v>0</v>
      </c>
      <c r="D36" s="4">
        <v>0</v>
      </c>
      <c r="E36" s="4">
        <f t="shared" si="0"/>
        <v>0</v>
      </c>
    </row>
    <row r="37" spans="1:5" ht="25.5" x14ac:dyDescent="0.2">
      <c r="A37" s="2" t="s">
        <v>105</v>
      </c>
      <c r="B37" s="1" t="s">
        <v>162</v>
      </c>
      <c r="C37" s="4">
        <v>80000</v>
      </c>
      <c r="D37" s="4">
        <v>80000</v>
      </c>
      <c r="E37" s="4">
        <f t="shared" si="0"/>
        <v>0</v>
      </c>
    </row>
    <row r="38" spans="1:5" ht="25.5" x14ac:dyDescent="0.2">
      <c r="A38" s="2" t="s">
        <v>163</v>
      </c>
      <c r="B38" s="1" t="s">
        <v>164</v>
      </c>
      <c r="C38" s="4">
        <v>80000</v>
      </c>
      <c r="D38" s="4">
        <v>80000</v>
      </c>
      <c r="E38" s="4">
        <f t="shared" si="0"/>
        <v>0</v>
      </c>
    </row>
    <row r="39" spans="1:5" x14ac:dyDescent="0.2">
      <c r="A39" s="2" t="s">
        <v>165</v>
      </c>
      <c r="B39" s="1" t="s">
        <v>166</v>
      </c>
      <c r="C39" s="4">
        <v>2500000</v>
      </c>
      <c r="D39" s="4">
        <v>2500000</v>
      </c>
      <c r="E39" s="4">
        <f t="shared" si="0"/>
        <v>0</v>
      </c>
    </row>
    <row r="40" spans="1:5" ht="38.25" x14ac:dyDescent="0.2">
      <c r="A40" s="5" t="s">
        <v>167</v>
      </c>
      <c r="B40" s="6" t="s">
        <v>168</v>
      </c>
      <c r="C40" s="7">
        <v>26842904</v>
      </c>
      <c r="D40" s="7">
        <v>36796237</v>
      </c>
      <c r="E40" s="4">
        <f t="shared" si="0"/>
        <v>9953333</v>
      </c>
    </row>
    <row r="41" spans="1:5" ht="25.5" x14ac:dyDescent="0.2">
      <c r="A41" s="5" t="s">
        <v>169</v>
      </c>
      <c r="B41" s="6" t="s">
        <v>170</v>
      </c>
      <c r="C41" s="7">
        <v>430448774</v>
      </c>
      <c r="D41" s="7">
        <v>546854979</v>
      </c>
      <c r="E41" s="4">
        <f t="shared" si="0"/>
        <v>116406205</v>
      </c>
    </row>
    <row r="42" spans="1:5" ht="25.5" x14ac:dyDescent="0.2">
      <c r="A42" s="2" t="s">
        <v>1</v>
      </c>
      <c r="B42" s="1" t="s">
        <v>177</v>
      </c>
      <c r="C42" s="4">
        <v>0</v>
      </c>
      <c r="D42" s="4">
        <v>68800000</v>
      </c>
      <c r="E42" s="4">
        <f t="shared" si="0"/>
        <v>68800000</v>
      </c>
    </row>
    <row r="43" spans="1:5" ht="25.5" x14ac:dyDescent="0.2">
      <c r="A43" s="2" t="s">
        <v>3</v>
      </c>
      <c r="B43" s="1" t="s">
        <v>178</v>
      </c>
      <c r="C43" s="4">
        <v>0</v>
      </c>
      <c r="D43" s="4">
        <v>68800000</v>
      </c>
      <c r="E43" s="4">
        <f t="shared" si="0"/>
        <v>68800000</v>
      </c>
    </row>
    <row r="44" spans="1:5" ht="25.5" x14ac:dyDescent="0.2">
      <c r="A44" s="2" t="s">
        <v>179</v>
      </c>
      <c r="B44" s="1" t="s">
        <v>180</v>
      </c>
      <c r="C44" s="4">
        <v>192037000</v>
      </c>
      <c r="D44" s="4">
        <v>188637406</v>
      </c>
      <c r="E44" s="4">
        <f t="shared" si="0"/>
        <v>-3399594</v>
      </c>
    </row>
    <row r="45" spans="1:5" ht="25.5" x14ac:dyDescent="0.2">
      <c r="A45" s="2" t="s">
        <v>15</v>
      </c>
      <c r="B45" s="1" t="s">
        <v>181</v>
      </c>
      <c r="C45" s="4">
        <v>3300000</v>
      </c>
      <c r="D45" s="4">
        <v>3701040</v>
      </c>
      <c r="E45" s="4">
        <f t="shared" si="0"/>
        <v>401040</v>
      </c>
    </row>
    <row r="46" spans="1:5" x14ac:dyDescent="0.2">
      <c r="A46" s="2" t="s">
        <v>182</v>
      </c>
      <c r="B46" s="1" t="s">
        <v>183</v>
      </c>
      <c r="C46" s="4">
        <v>195337000</v>
      </c>
      <c r="D46" s="4">
        <v>192338446</v>
      </c>
      <c r="E46" s="4">
        <f t="shared" si="0"/>
        <v>-2998554</v>
      </c>
    </row>
    <row r="47" spans="1:5" ht="25.5" x14ac:dyDescent="0.2">
      <c r="A47" s="2" t="s">
        <v>17</v>
      </c>
      <c r="B47" s="1" t="s">
        <v>184</v>
      </c>
      <c r="C47" s="4">
        <v>0</v>
      </c>
      <c r="D47" s="4">
        <v>0</v>
      </c>
      <c r="E47" s="4">
        <f t="shared" si="0"/>
        <v>0</v>
      </c>
    </row>
    <row r="48" spans="1:5" x14ac:dyDescent="0.2">
      <c r="A48" s="2" t="s">
        <v>21</v>
      </c>
      <c r="B48" s="1" t="s">
        <v>185</v>
      </c>
      <c r="C48" s="4">
        <v>75000000</v>
      </c>
      <c r="D48" s="4">
        <v>75000000</v>
      </c>
      <c r="E48" s="4">
        <f t="shared" si="0"/>
        <v>0</v>
      </c>
    </row>
    <row r="49" spans="1:5" ht="25.5" x14ac:dyDescent="0.2">
      <c r="A49" s="2" t="s">
        <v>186</v>
      </c>
      <c r="B49" s="1" t="s">
        <v>187</v>
      </c>
      <c r="C49" s="4">
        <v>270337000</v>
      </c>
      <c r="D49" s="4">
        <v>336138446</v>
      </c>
      <c r="E49" s="4">
        <f t="shared" si="0"/>
        <v>65801446</v>
      </c>
    </row>
    <row r="50" spans="1:5" ht="26.25" thickBot="1" x14ac:dyDescent="0.25">
      <c r="A50" s="8" t="s">
        <v>41</v>
      </c>
      <c r="B50" s="9" t="s">
        <v>188</v>
      </c>
      <c r="C50" s="10">
        <v>270337000</v>
      </c>
      <c r="D50" s="10">
        <v>336138446</v>
      </c>
      <c r="E50" s="11">
        <f t="shared" si="0"/>
        <v>65801446</v>
      </c>
    </row>
    <row r="51" spans="1:5" s="12" customFormat="1" ht="15.75" x14ac:dyDescent="0.25">
      <c r="B51" s="13" t="s">
        <v>194</v>
      </c>
      <c r="C51" s="14">
        <f>C41+C50</f>
        <v>700785774</v>
      </c>
      <c r="D51" s="14">
        <f>D41+D50</f>
        <v>882993425</v>
      </c>
      <c r="E51" s="14">
        <f>E41+E50</f>
        <v>182207651</v>
      </c>
    </row>
    <row r="52" spans="1:5" x14ac:dyDescent="0.2">
      <c r="D52" s="15" t="s">
        <v>195</v>
      </c>
      <c r="E52" s="16">
        <f>E51-KIADÁSOK!E63</f>
        <v>0</v>
      </c>
    </row>
  </sheetData>
  <pageMargins left="0.75" right="0.75" top="1" bottom="1" header="0.5" footer="0.5"/>
  <pageSetup scale="5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63"/>
  <sheetViews>
    <sheetView zoomScaleNormal="100" workbookViewId="0">
      <pane ySplit="4" topLeftCell="A54" activePane="bottomLeft" state="frozen"/>
      <selection pane="bottomLeft" activeCell="C68" sqref="C68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</cols>
  <sheetData>
    <row r="1" spans="1:5" s="12" customFormat="1" ht="15.75" x14ac:dyDescent="0.25">
      <c r="B1" s="12" t="s">
        <v>191</v>
      </c>
      <c r="E1" s="12" t="s">
        <v>192</v>
      </c>
    </row>
    <row r="3" spans="1:5" ht="12.75" customHeight="1" x14ac:dyDescent="0.2">
      <c r="A3" s="17"/>
      <c r="B3" s="18"/>
      <c r="C3" s="18"/>
      <c r="D3" s="18"/>
      <c r="E3" s="18"/>
    </row>
    <row r="4" spans="1:5" ht="15" x14ac:dyDescent="0.2">
      <c r="A4" s="3"/>
      <c r="B4" s="3" t="s">
        <v>4</v>
      </c>
      <c r="C4" s="3" t="s">
        <v>5</v>
      </c>
      <c r="D4" s="3" t="s">
        <v>6</v>
      </c>
      <c r="E4" s="3" t="s">
        <v>189</v>
      </c>
    </row>
    <row r="5" spans="1:5" ht="25.5" x14ac:dyDescent="0.2">
      <c r="A5" s="2" t="s">
        <v>0</v>
      </c>
      <c r="B5" s="1" t="s">
        <v>7</v>
      </c>
      <c r="C5" s="4">
        <v>206010000</v>
      </c>
      <c r="D5" s="4">
        <v>209237251</v>
      </c>
      <c r="E5" s="4">
        <f>D5-C5</f>
        <v>3227251</v>
      </c>
    </row>
    <row r="6" spans="1:5" x14ac:dyDescent="0.2">
      <c r="A6" s="2" t="s">
        <v>1</v>
      </c>
      <c r="B6" s="1" t="s">
        <v>8</v>
      </c>
      <c r="C6" s="4">
        <v>1600000</v>
      </c>
      <c r="D6" s="4">
        <v>1670000</v>
      </c>
      <c r="E6" s="4">
        <f t="shared" ref="E6:E62" si="0">D6-C6</f>
        <v>70000</v>
      </c>
    </row>
    <row r="7" spans="1:5" x14ac:dyDescent="0.2">
      <c r="A7" s="2" t="s">
        <v>9</v>
      </c>
      <c r="B7" s="1" t="s">
        <v>10</v>
      </c>
      <c r="C7" s="4">
        <v>100000</v>
      </c>
      <c r="D7" s="4">
        <v>30000</v>
      </c>
      <c r="E7" s="4">
        <f t="shared" si="0"/>
        <v>-70000</v>
      </c>
    </row>
    <row r="8" spans="1:5" x14ac:dyDescent="0.2">
      <c r="A8" s="2" t="s">
        <v>11</v>
      </c>
      <c r="B8" s="1" t="s">
        <v>12</v>
      </c>
      <c r="C8" s="4">
        <v>2550000</v>
      </c>
      <c r="D8" s="4">
        <v>2850000</v>
      </c>
      <c r="E8" s="4">
        <f t="shared" si="0"/>
        <v>300000</v>
      </c>
    </row>
    <row r="9" spans="1:5" x14ac:dyDescent="0.2">
      <c r="A9" s="2" t="s">
        <v>13</v>
      </c>
      <c r="B9" s="1" t="s">
        <v>14</v>
      </c>
      <c r="C9" s="4">
        <v>50000</v>
      </c>
      <c r="D9" s="4">
        <v>50000</v>
      </c>
      <c r="E9" s="4">
        <f t="shared" si="0"/>
        <v>0</v>
      </c>
    </row>
    <row r="10" spans="1:5" ht="25.5" x14ac:dyDescent="0.2">
      <c r="A10" s="2" t="s">
        <v>15</v>
      </c>
      <c r="B10" s="1" t="s">
        <v>16</v>
      </c>
      <c r="C10" s="4">
        <v>7242000</v>
      </c>
      <c r="D10" s="4">
        <v>8842000</v>
      </c>
      <c r="E10" s="4">
        <f t="shared" si="0"/>
        <v>1600000</v>
      </c>
    </row>
    <row r="11" spans="1:5" ht="25.5" x14ac:dyDescent="0.2">
      <c r="A11" s="2" t="s">
        <v>17</v>
      </c>
      <c r="B11" s="1" t="s">
        <v>18</v>
      </c>
      <c r="C11" s="4">
        <v>217552000</v>
      </c>
      <c r="D11" s="4">
        <v>222679251</v>
      </c>
      <c r="E11" s="4">
        <f t="shared" si="0"/>
        <v>5127251</v>
      </c>
    </row>
    <row r="12" spans="1:5" x14ac:dyDescent="0.2">
      <c r="A12" s="2" t="s">
        <v>19</v>
      </c>
      <c r="B12" s="1" t="s">
        <v>20</v>
      </c>
      <c r="C12" s="4">
        <v>7045000</v>
      </c>
      <c r="D12" s="4">
        <v>7045000</v>
      </c>
      <c r="E12" s="4">
        <f t="shared" si="0"/>
        <v>0</v>
      </c>
    </row>
    <row r="13" spans="1:5" ht="38.25" x14ac:dyDescent="0.2">
      <c r="A13" s="2" t="s">
        <v>21</v>
      </c>
      <c r="B13" s="1" t="s">
        <v>22</v>
      </c>
      <c r="C13" s="4">
        <v>1000000</v>
      </c>
      <c r="D13" s="4">
        <v>1000000</v>
      </c>
      <c r="E13" s="4">
        <f t="shared" si="0"/>
        <v>0</v>
      </c>
    </row>
    <row r="14" spans="1:5" x14ac:dyDescent="0.2">
      <c r="A14" s="2" t="s">
        <v>23</v>
      </c>
      <c r="B14" s="1" t="s">
        <v>24</v>
      </c>
      <c r="C14" s="4">
        <v>1500000</v>
      </c>
      <c r="D14" s="4">
        <v>1500000</v>
      </c>
      <c r="E14" s="4">
        <f t="shared" si="0"/>
        <v>0</v>
      </c>
    </row>
    <row r="15" spans="1:5" x14ac:dyDescent="0.2">
      <c r="A15" s="2" t="s">
        <v>25</v>
      </c>
      <c r="B15" s="1" t="s">
        <v>26</v>
      </c>
      <c r="C15" s="4">
        <v>9545000</v>
      </c>
      <c r="D15" s="4">
        <v>9545000</v>
      </c>
      <c r="E15" s="4">
        <f t="shared" si="0"/>
        <v>0</v>
      </c>
    </row>
    <row r="16" spans="1:5" x14ac:dyDescent="0.2">
      <c r="A16" s="5" t="s">
        <v>27</v>
      </c>
      <c r="B16" s="6" t="s">
        <v>28</v>
      </c>
      <c r="C16" s="7">
        <v>227097000</v>
      </c>
      <c r="D16" s="7">
        <v>232224251</v>
      </c>
      <c r="E16" s="4">
        <f t="shared" si="0"/>
        <v>5127251</v>
      </c>
    </row>
    <row r="17" spans="1:5" ht="25.5" x14ac:dyDescent="0.2">
      <c r="A17" s="5" t="s">
        <v>29</v>
      </c>
      <c r="B17" s="6" t="s">
        <v>30</v>
      </c>
      <c r="C17" s="7">
        <v>29941000</v>
      </c>
      <c r="D17" s="7">
        <v>28685685</v>
      </c>
      <c r="E17" s="4">
        <f t="shared" si="0"/>
        <v>-1255315</v>
      </c>
    </row>
    <row r="18" spans="1:5" x14ac:dyDescent="0.2">
      <c r="A18" s="2" t="s">
        <v>31</v>
      </c>
      <c r="B18" s="1" t="s">
        <v>32</v>
      </c>
      <c r="C18" s="4">
        <v>0</v>
      </c>
      <c r="D18" s="4">
        <v>0</v>
      </c>
      <c r="E18" s="4">
        <f t="shared" si="0"/>
        <v>0</v>
      </c>
    </row>
    <row r="19" spans="1:5" x14ac:dyDescent="0.2">
      <c r="A19" s="2" t="s">
        <v>33</v>
      </c>
      <c r="B19" s="1" t="s">
        <v>34</v>
      </c>
      <c r="C19" s="4">
        <v>0</v>
      </c>
      <c r="D19" s="4">
        <v>0</v>
      </c>
      <c r="E19" s="4">
        <f t="shared" si="0"/>
        <v>0</v>
      </c>
    </row>
    <row r="20" spans="1:5" x14ac:dyDescent="0.2">
      <c r="A20" s="2" t="s">
        <v>35</v>
      </c>
      <c r="B20" s="1" t="s">
        <v>36</v>
      </c>
      <c r="C20" s="4">
        <v>6750000</v>
      </c>
      <c r="D20" s="4">
        <v>6912698</v>
      </c>
      <c r="E20" s="4">
        <f t="shared" si="0"/>
        <v>162698</v>
      </c>
    </row>
    <row r="21" spans="1:5" x14ac:dyDescent="0.2">
      <c r="A21" s="2" t="s">
        <v>37</v>
      </c>
      <c r="B21" s="1" t="s">
        <v>38</v>
      </c>
      <c r="C21" s="4">
        <v>36395500</v>
      </c>
      <c r="D21" s="4">
        <v>42595500</v>
      </c>
      <c r="E21" s="4">
        <f t="shared" si="0"/>
        <v>6200000</v>
      </c>
    </row>
    <row r="22" spans="1:5" x14ac:dyDescent="0.2">
      <c r="A22" s="2" t="s">
        <v>39</v>
      </c>
      <c r="B22" s="1" t="s">
        <v>40</v>
      </c>
      <c r="C22" s="4">
        <v>43145500</v>
      </c>
      <c r="D22" s="4">
        <v>49508198</v>
      </c>
      <c r="E22" s="4">
        <f t="shared" si="0"/>
        <v>6362698</v>
      </c>
    </row>
    <row r="23" spans="1:5" ht="25.5" x14ac:dyDescent="0.2">
      <c r="A23" s="2" t="s">
        <v>41</v>
      </c>
      <c r="B23" s="1" t="s">
        <v>42</v>
      </c>
      <c r="C23" s="4">
        <v>850000</v>
      </c>
      <c r="D23" s="4">
        <v>1050000</v>
      </c>
      <c r="E23" s="4">
        <f t="shared" si="0"/>
        <v>200000</v>
      </c>
    </row>
    <row r="24" spans="1:5" x14ac:dyDescent="0.2">
      <c r="A24" s="2" t="s">
        <v>43</v>
      </c>
      <c r="B24" s="1" t="s">
        <v>44</v>
      </c>
      <c r="C24" s="4">
        <v>550000</v>
      </c>
      <c r="D24" s="4">
        <v>750000</v>
      </c>
      <c r="E24" s="4">
        <f t="shared" si="0"/>
        <v>200000</v>
      </c>
    </row>
    <row r="25" spans="1:5" x14ac:dyDescent="0.2">
      <c r="A25" s="2" t="s">
        <v>45</v>
      </c>
      <c r="B25" s="1" t="s">
        <v>46</v>
      </c>
      <c r="C25" s="4">
        <v>1400000</v>
      </c>
      <c r="D25" s="4">
        <v>1800000</v>
      </c>
      <c r="E25" s="4">
        <f t="shared" si="0"/>
        <v>400000</v>
      </c>
    </row>
    <row r="26" spans="1:5" x14ac:dyDescent="0.2">
      <c r="A26" s="2" t="s">
        <v>47</v>
      </c>
      <c r="B26" s="1" t="s">
        <v>48</v>
      </c>
      <c r="C26" s="4">
        <v>11000000</v>
      </c>
      <c r="D26" s="4">
        <v>13000000</v>
      </c>
      <c r="E26" s="4">
        <f t="shared" si="0"/>
        <v>2000000</v>
      </c>
    </row>
    <row r="27" spans="1:5" x14ac:dyDescent="0.2">
      <c r="A27" s="2" t="s">
        <v>49</v>
      </c>
      <c r="B27" s="1" t="s">
        <v>50</v>
      </c>
      <c r="C27" s="4">
        <v>6500000</v>
      </c>
      <c r="D27" s="4">
        <v>8500000</v>
      </c>
      <c r="E27" s="4">
        <f t="shared" si="0"/>
        <v>2000000</v>
      </c>
    </row>
    <row r="28" spans="1:5" x14ac:dyDescent="0.2">
      <c r="A28" s="2" t="s">
        <v>51</v>
      </c>
      <c r="B28" s="1" t="s">
        <v>52</v>
      </c>
      <c r="C28" s="4">
        <v>300000</v>
      </c>
      <c r="D28" s="4">
        <v>8300000</v>
      </c>
      <c r="E28" s="4">
        <f t="shared" si="0"/>
        <v>8000000</v>
      </c>
    </row>
    <row r="29" spans="1:5" ht="25.5" x14ac:dyDescent="0.2">
      <c r="A29" s="2" t="s">
        <v>53</v>
      </c>
      <c r="B29" s="1" t="s">
        <v>54</v>
      </c>
      <c r="C29" s="4">
        <v>150000</v>
      </c>
      <c r="D29" s="4">
        <v>170000</v>
      </c>
      <c r="E29" s="4">
        <f t="shared" si="0"/>
        <v>20000</v>
      </c>
    </row>
    <row r="30" spans="1:5" x14ac:dyDescent="0.2">
      <c r="A30" s="2" t="s">
        <v>55</v>
      </c>
      <c r="B30" s="1" t="s">
        <v>56</v>
      </c>
      <c r="C30" s="4">
        <v>8208000</v>
      </c>
      <c r="D30" s="4">
        <v>12558711</v>
      </c>
      <c r="E30" s="4">
        <f t="shared" si="0"/>
        <v>4350711</v>
      </c>
    </row>
    <row r="31" spans="1:5" ht="25.5" x14ac:dyDescent="0.2">
      <c r="A31" s="2" t="s">
        <v>57</v>
      </c>
      <c r="B31" s="1" t="s">
        <v>58</v>
      </c>
      <c r="C31" s="4">
        <v>26158000</v>
      </c>
      <c r="D31" s="4">
        <v>42528711</v>
      </c>
      <c r="E31" s="4">
        <f t="shared" si="0"/>
        <v>16370711</v>
      </c>
    </row>
    <row r="32" spans="1:5" x14ac:dyDescent="0.2">
      <c r="A32" s="2" t="s">
        <v>59</v>
      </c>
      <c r="B32" s="1" t="s">
        <v>60</v>
      </c>
      <c r="C32" s="4">
        <v>9050000</v>
      </c>
      <c r="D32" s="4">
        <v>1050000</v>
      </c>
      <c r="E32" s="4">
        <f t="shared" si="0"/>
        <v>-8000000</v>
      </c>
    </row>
    <row r="33" spans="1:5" x14ac:dyDescent="0.2">
      <c r="A33" s="2" t="s">
        <v>61</v>
      </c>
      <c r="B33" s="1" t="s">
        <v>62</v>
      </c>
      <c r="C33" s="4">
        <v>200000</v>
      </c>
      <c r="D33" s="4">
        <v>200000</v>
      </c>
      <c r="E33" s="4">
        <f t="shared" si="0"/>
        <v>0</v>
      </c>
    </row>
    <row r="34" spans="1:5" ht="25.5" x14ac:dyDescent="0.2">
      <c r="A34" s="2" t="s">
        <v>63</v>
      </c>
      <c r="B34" s="1" t="s">
        <v>64</v>
      </c>
      <c r="C34" s="4">
        <v>9250000</v>
      </c>
      <c r="D34" s="4">
        <v>1250000</v>
      </c>
      <c r="E34" s="4">
        <f t="shared" si="0"/>
        <v>-8000000</v>
      </c>
    </row>
    <row r="35" spans="1:5" ht="25.5" x14ac:dyDescent="0.2">
      <c r="A35" s="2" t="s">
        <v>65</v>
      </c>
      <c r="B35" s="1" t="s">
        <v>66</v>
      </c>
      <c r="C35" s="4">
        <v>14976460</v>
      </c>
      <c r="D35" s="4">
        <v>19338460</v>
      </c>
      <c r="E35" s="4">
        <f t="shared" si="0"/>
        <v>4362000</v>
      </c>
    </row>
    <row r="36" spans="1:5" x14ac:dyDescent="0.2">
      <c r="A36" s="2" t="s">
        <v>67</v>
      </c>
      <c r="B36" s="1" t="s">
        <v>68</v>
      </c>
      <c r="C36" s="4">
        <v>2050000</v>
      </c>
      <c r="D36" s="4">
        <v>8250000</v>
      </c>
      <c r="E36" s="4">
        <f t="shared" si="0"/>
        <v>6200000</v>
      </c>
    </row>
    <row r="37" spans="1:5" ht="25.5" x14ac:dyDescent="0.2">
      <c r="A37" s="2" t="s">
        <v>69</v>
      </c>
      <c r="B37" s="1" t="s">
        <v>70</v>
      </c>
      <c r="C37" s="4">
        <v>17026460</v>
      </c>
      <c r="D37" s="4">
        <v>27588460</v>
      </c>
      <c r="E37" s="4">
        <f t="shared" si="0"/>
        <v>10562000</v>
      </c>
    </row>
    <row r="38" spans="1:5" x14ac:dyDescent="0.2">
      <c r="A38" s="5" t="s">
        <v>71</v>
      </c>
      <c r="B38" s="6" t="s">
        <v>72</v>
      </c>
      <c r="C38" s="7">
        <v>96979960</v>
      </c>
      <c r="D38" s="7">
        <v>122675369</v>
      </c>
      <c r="E38" s="4">
        <f t="shared" si="0"/>
        <v>25695409</v>
      </c>
    </row>
    <row r="39" spans="1:5" ht="25.5" x14ac:dyDescent="0.2">
      <c r="A39" s="2" t="s">
        <v>73</v>
      </c>
      <c r="B39" s="1" t="s">
        <v>74</v>
      </c>
      <c r="C39" s="4">
        <v>28279000</v>
      </c>
      <c r="D39" s="4">
        <v>33663800</v>
      </c>
      <c r="E39" s="4">
        <f t="shared" si="0"/>
        <v>5384800</v>
      </c>
    </row>
    <row r="40" spans="1:5" ht="25.5" x14ac:dyDescent="0.2">
      <c r="A40" s="2" t="s">
        <v>75</v>
      </c>
      <c r="B40" s="1" t="s">
        <v>76</v>
      </c>
      <c r="C40" s="4">
        <v>0</v>
      </c>
      <c r="D40" s="4">
        <v>0</v>
      </c>
      <c r="E40" s="4">
        <f t="shared" si="0"/>
        <v>0</v>
      </c>
    </row>
    <row r="41" spans="1:5" ht="25.5" x14ac:dyDescent="0.2">
      <c r="A41" s="2" t="s">
        <v>77</v>
      </c>
      <c r="B41" s="1" t="s">
        <v>78</v>
      </c>
      <c r="C41" s="4">
        <v>0</v>
      </c>
      <c r="D41" s="4">
        <v>0</v>
      </c>
      <c r="E41" s="4">
        <f t="shared" si="0"/>
        <v>0</v>
      </c>
    </row>
    <row r="42" spans="1:5" ht="25.5" x14ac:dyDescent="0.2">
      <c r="A42" s="5" t="s">
        <v>79</v>
      </c>
      <c r="B42" s="6" t="s">
        <v>80</v>
      </c>
      <c r="C42" s="7">
        <v>28279000</v>
      </c>
      <c r="D42" s="7">
        <v>33663800</v>
      </c>
      <c r="E42" s="4">
        <f t="shared" si="0"/>
        <v>5384800</v>
      </c>
    </row>
    <row r="43" spans="1:5" ht="25.5" x14ac:dyDescent="0.2">
      <c r="A43" s="2" t="s">
        <v>81</v>
      </c>
      <c r="B43" s="1" t="s">
        <v>82</v>
      </c>
      <c r="C43" s="4">
        <v>0</v>
      </c>
      <c r="D43" s="4">
        <v>780954</v>
      </c>
      <c r="E43" s="4">
        <f t="shared" si="0"/>
        <v>780954</v>
      </c>
    </row>
    <row r="44" spans="1:5" ht="25.5" x14ac:dyDescent="0.2">
      <c r="A44" s="2" t="s">
        <v>83</v>
      </c>
      <c r="B44" s="1" t="s">
        <v>84</v>
      </c>
      <c r="C44" s="4">
        <v>0</v>
      </c>
      <c r="D44" s="4">
        <v>780954</v>
      </c>
      <c r="E44" s="4">
        <f t="shared" si="0"/>
        <v>780954</v>
      </c>
    </row>
    <row r="45" spans="1:5" ht="38.25" x14ac:dyDescent="0.2">
      <c r="A45" s="2" t="s">
        <v>85</v>
      </c>
      <c r="B45" s="1" t="s">
        <v>86</v>
      </c>
      <c r="C45" s="4">
        <v>2650000</v>
      </c>
      <c r="D45" s="4">
        <v>8250000</v>
      </c>
      <c r="E45" s="4">
        <f t="shared" si="0"/>
        <v>5600000</v>
      </c>
    </row>
    <row r="46" spans="1:5" ht="25.5" x14ac:dyDescent="0.2">
      <c r="A46" s="2" t="s">
        <v>87</v>
      </c>
      <c r="B46" s="1" t="s">
        <v>88</v>
      </c>
      <c r="C46" s="4">
        <v>0</v>
      </c>
      <c r="D46" s="4">
        <v>0</v>
      </c>
      <c r="E46" s="4">
        <f t="shared" si="0"/>
        <v>0</v>
      </c>
    </row>
    <row r="47" spans="1:5" ht="25.5" x14ac:dyDescent="0.2">
      <c r="A47" s="2" t="s">
        <v>89</v>
      </c>
      <c r="B47" s="1" t="s">
        <v>90</v>
      </c>
      <c r="C47" s="4">
        <v>100000</v>
      </c>
      <c r="D47" s="4">
        <v>3545100</v>
      </c>
      <c r="E47" s="4">
        <f t="shared" si="0"/>
        <v>3445100</v>
      </c>
    </row>
    <row r="48" spans="1:5" x14ac:dyDescent="0.2">
      <c r="A48" s="2" t="s">
        <v>91</v>
      </c>
      <c r="B48" s="1" t="s">
        <v>92</v>
      </c>
      <c r="C48" s="4">
        <v>0</v>
      </c>
      <c r="D48" s="4">
        <v>0</v>
      </c>
      <c r="E48" s="4">
        <f t="shared" si="0"/>
        <v>0</v>
      </c>
    </row>
    <row r="49" spans="1:5" x14ac:dyDescent="0.2">
      <c r="A49" s="2" t="s">
        <v>93</v>
      </c>
      <c r="B49" s="1" t="s">
        <v>94</v>
      </c>
      <c r="C49" s="4">
        <v>0</v>
      </c>
      <c r="D49" s="4">
        <v>0</v>
      </c>
      <c r="E49" s="4">
        <f t="shared" si="0"/>
        <v>0</v>
      </c>
    </row>
    <row r="50" spans="1:5" x14ac:dyDescent="0.2">
      <c r="A50" s="2" t="s">
        <v>95</v>
      </c>
      <c r="B50" s="1" t="s">
        <v>96</v>
      </c>
      <c r="C50" s="4">
        <v>1100000</v>
      </c>
      <c r="D50" s="4">
        <v>1100000</v>
      </c>
      <c r="E50" s="4">
        <f t="shared" si="0"/>
        <v>0</v>
      </c>
    </row>
    <row r="51" spans="1:5" ht="38.25" x14ac:dyDescent="0.2">
      <c r="A51" s="5" t="s">
        <v>97</v>
      </c>
      <c r="B51" s="6" t="s">
        <v>98</v>
      </c>
      <c r="C51" s="7">
        <v>3850000</v>
      </c>
      <c r="D51" s="7">
        <v>13676054</v>
      </c>
      <c r="E51" s="4">
        <f t="shared" si="0"/>
        <v>9826054</v>
      </c>
    </row>
    <row r="52" spans="1:5" x14ac:dyDescent="0.2">
      <c r="A52" s="2" t="s">
        <v>99</v>
      </c>
      <c r="B52" s="1" t="s">
        <v>100</v>
      </c>
      <c r="C52" s="4">
        <v>47413747</v>
      </c>
      <c r="D52" s="4">
        <v>79828121</v>
      </c>
      <c r="E52" s="4">
        <f t="shared" si="0"/>
        <v>32414374</v>
      </c>
    </row>
    <row r="53" spans="1:5" x14ac:dyDescent="0.2">
      <c r="A53" s="2" t="s">
        <v>101</v>
      </c>
      <c r="B53" s="1" t="s">
        <v>102</v>
      </c>
      <c r="C53" s="4">
        <v>141278067</v>
      </c>
      <c r="D53" s="4">
        <v>159781071</v>
      </c>
      <c r="E53" s="4">
        <f t="shared" si="0"/>
        <v>18503004</v>
      </c>
    </row>
    <row r="54" spans="1:5" ht="25.5" x14ac:dyDescent="0.2">
      <c r="A54" s="2" t="s">
        <v>103</v>
      </c>
      <c r="B54" s="1" t="s">
        <v>104</v>
      </c>
      <c r="C54" s="4">
        <v>50947000</v>
      </c>
      <c r="D54" s="4">
        <v>64694809</v>
      </c>
      <c r="E54" s="4">
        <f t="shared" si="0"/>
        <v>13747809</v>
      </c>
    </row>
    <row r="55" spans="1:5" x14ac:dyDescent="0.2">
      <c r="A55" s="5" t="s">
        <v>105</v>
      </c>
      <c r="B55" s="6" t="s">
        <v>106</v>
      </c>
      <c r="C55" s="7">
        <v>239638814</v>
      </c>
      <c r="D55" s="7">
        <v>304304001</v>
      </c>
      <c r="E55" s="4">
        <f t="shared" si="0"/>
        <v>64665187</v>
      </c>
    </row>
    <row r="56" spans="1:5" ht="25.5" x14ac:dyDescent="0.2">
      <c r="A56" s="5" t="s">
        <v>107</v>
      </c>
      <c r="B56" s="6" t="s">
        <v>108</v>
      </c>
      <c r="C56" s="7">
        <v>625785774</v>
      </c>
      <c r="D56" s="7">
        <v>735229160</v>
      </c>
      <c r="E56" s="4">
        <f t="shared" si="0"/>
        <v>109443386</v>
      </c>
    </row>
    <row r="57" spans="1:5" ht="25.5" x14ac:dyDescent="0.2">
      <c r="A57" s="2" t="s">
        <v>2</v>
      </c>
      <c r="B57" s="1" t="s">
        <v>171</v>
      </c>
      <c r="C57" s="4">
        <v>0</v>
      </c>
      <c r="D57" s="4">
        <v>68800000</v>
      </c>
      <c r="E57" s="4">
        <f t="shared" si="0"/>
        <v>68800000</v>
      </c>
    </row>
    <row r="58" spans="1:5" ht="25.5" x14ac:dyDescent="0.2">
      <c r="A58" s="2" t="s">
        <v>115</v>
      </c>
      <c r="B58" s="1" t="s">
        <v>172</v>
      </c>
      <c r="C58" s="4">
        <v>0</v>
      </c>
      <c r="D58" s="4">
        <v>68800000</v>
      </c>
      <c r="E58" s="4">
        <f t="shared" si="0"/>
        <v>68800000</v>
      </c>
    </row>
    <row r="59" spans="1:5" ht="25.5" x14ac:dyDescent="0.2">
      <c r="A59" s="2" t="s">
        <v>29</v>
      </c>
      <c r="B59" s="1" t="s">
        <v>173</v>
      </c>
      <c r="C59" s="4">
        <v>0</v>
      </c>
      <c r="D59" s="4">
        <v>3964265</v>
      </c>
      <c r="E59" s="4">
        <f t="shared" si="0"/>
        <v>3964265</v>
      </c>
    </row>
    <row r="60" spans="1:5" ht="25.5" x14ac:dyDescent="0.2">
      <c r="A60" s="2" t="s">
        <v>31</v>
      </c>
      <c r="B60" s="1" t="s">
        <v>174</v>
      </c>
      <c r="C60" s="4">
        <v>75000000</v>
      </c>
      <c r="D60" s="4">
        <v>75000000</v>
      </c>
      <c r="E60" s="4">
        <f t="shared" si="0"/>
        <v>0</v>
      </c>
    </row>
    <row r="61" spans="1:5" ht="25.5" x14ac:dyDescent="0.2">
      <c r="A61" s="2" t="s">
        <v>37</v>
      </c>
      <c r="B61" s="1" t="s">
        <v>175</v>
      </c>
      <c r="C61" s="4">
        <v>75000000</v>
      </c>
      <c r="D61" s="4">
        <v>147764265</v>
      </c>
      <c r="E61" s="4">
        <f t="shared" si="0"/>
        <v>72764265</v>
      </c>
    </row>
    <row r="62" spans="1:5" ht="26.25" thickBot="1" x14ac:dyDescent="0.25">
      <c r="A62" s="8" t="s">
        <v>121</v>
      </c>
      <c r="B62" s="9" t="s">
        <v>176</v>
      </c>
      <c r="C62" s="10">
        <v>75000000</v>
      </c>
      <c r="D62" s="10">
        <v>147764265</v>
      </c>
      <c r="E62" s="11">
        <f t="shared" si="0"/>
        <v>72764265</v>
      </c>
    </row>
    <row r="63" spans="1:5" s="12" customFormat="1" ht="15.75" x14ac:dyDescent="0.25">
      <c r="B63" s="13" t="s">
        <v>190</v>
      </c>
      <c r="C63" s="14">
        <f>C56+C62</f>
        <v>700785774</v>
      </c>
      <c r="D63" s="14">
        <f>D56+D62</f>
        <v>882993425</v>
      </c>
      <c r="E63" s="14">
        <f>E56+E62</f>
        <v>182207651</v>
      </c>
    </row>
  </sheetData>
  <mergeCells count="1">
    <mergeCell ref="A3:E3"/>
  </mergeCells>
  <pageMargins left="0.75" right="0.75" top="1" bottom="1" header="0.5" footer="0.5"/>
  <pageSetup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</vt:lpstr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Saláta Zsuzsa</cp:lastModifiedBy>
  <cp:lastPrinted>2021-05-26T11:11:26Z</cp:lastPrinted>
  <dcterms:created xsi:type="dcterms:W3CDTF">2010-05-29T08:47:41Z</dcterms:created>
  <dcterms:modified xsi:type="dcterms:W3CDTF">2021-05-28T09:26:12Z</dcterms:modified>
</cp:coreProperties>
</file>