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097BEBE7-E1B4-40A3-A5E2-50A434237650}" xr6:coauthVersionLast="46" xr6:coauthVersionMax="46" xr10:uidLastSave="{00000000-0000-0000-0000-000000000000}"/>
  <bookViews>
    <workbookView xWindow="3030" yWindow="3030" windowWidth="21450" windowHeight="11385" xr2:uid="{92A50C96-8D2A-4570-BD75-80B87D7BD03A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1" i="1"/>
  <c r="C51" i="1"/>
  <c r="C57" i="1" s="1"/>
  <c r="E45" i="1"/>
  <c r="E57" i="1" s="1"/>
  <c r="E37" i="1"/>
  <c r="E30" i="1"/>
  <c r="D30" i="1"/>
  <c r="C30" i="1"/>
  <c r="E26" i="1"/>
  <c r="D26" i="1"/>
  <c r="C26" i="1"/>
  <c r="E20" i="1"/>
  <c r="D20" i="1"/>
  <c r="C20" i="1"/>
  <c r="E8" i="1"/>
  <c r="D8" i="1"/>
  <c r="D36" i="1" s="1"/>
  <c r="D41" i="1" s="1"/>
  <c r="D58" i="1" s="1"/>
  <c r="C8" i="1"/>
  <c r="E5" i="1"/>
  <c r="E4" i="1"/>
  <c r="B2" i="1"/>
  <c r="E36" i="1" l="1"/>
  <c r="E41" i="1" s="1"/>
  <c r="C36" i="1"/>
  <c r="C41" i="1" s="1"/>
  <c r="C58" i="1" s="1"/>
</calcChain>
</file>

<file path=xl/sharedStrings.xml><?xml version="1.0" encoding="utf-8"?>
<sst xmlns="http://schemas.openxmlformats.org/spreadsheetml/2006/main" count="113" uniqueCount="99">
  <si>
    <t>Költségvetési szerv</t>
  </si>
  <si>
    <t>03</t>
  </si>
  <si>
    <t>Feladat megnevezése</t>
  </si>
  <si>
    <t>Összes bevétel, kiadás</t>
  </si>
  <si>
    <t>01</t>
  </si>
  <si>
    <t>Száma</t>
  </si>
  <si>
    <t>Kiemelt előirányzat, előirányzat megnevezése</t>
  </si>
  <si>
    <t>Eredeti előirányzat</t>
  </si>
  <si>
    <t>Módosított előirányzat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</si>
  <si>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</si>
  <si>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</si>
  <si>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</si>
  <si>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</si>
  <si>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</si>
  <si>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</si>
  <si>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</si>
  <si>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</si>
  <si>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</si>
  <si>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</si>
  <si>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</si>
  <si>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</si>
  <si>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</si>
  <si>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</si>
  <si>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</si>
  <si>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</si>
  <si>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</si>
  <si>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</si>
  <si>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</si>
  <si>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</si>
  <si>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</si>
  <si>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</si>
  <si>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</si>
  <si>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</si>
  <si>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</si>
  <si>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</si>
  <si>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</si>
  <si>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</si>
  <si>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</si>
  <si>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</si>
  <si>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</si>
  <si>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</si>
  <si>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</si>
  <si>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</si>
  <si>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</si>
  <si>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</si>
  <si>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</si>
  <si>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</si>
  <si>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</si>
  <si>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</si>
  <si>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</si>
  <si>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</si>
  <si>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</si>
  <si>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</si>
  <si>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</si>
  <si>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</si>
  <si>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</si>
  <si>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</si>
  <si>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</si>
  <si>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</si>
  <si>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</si>
  <si>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</si>
  <si>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</si>
  <si>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</si>
  <si>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</si>
  <si>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</si>
  <si>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</si>
  <si>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</si>
  <si>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</si>
  <si>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</si>
  <si>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</si>
  <si>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</si>
  <si>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</si>
  <si>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</si>
  <si>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</si>
  <si>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</si>
  <si>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</si>
  <si>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</si>
  <si>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</si>
  <si>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</si>
  <si>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</si>
  <si>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</si>
  <si>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</si>
  <si>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</si>
  <si>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</si>
  <si>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</si>
  <si>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</si>
  <si>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</si>
  <si>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</si>
  <si>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</si>
  <si>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</si>
  <si>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</si>
  <si>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</si>
  <si>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</si>
  <si>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</si>
  <si>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</si>
  <si>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</si>
  <si>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Tényleges állományi létszám előirányzat (fő)</t>
  </si>
  <si>
    <t>Közfoglalkoztatottak tényleges állományi létszáma (fő)</t>
  </si>
  <si>
    <t>6.3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</si>
</sst>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164" fontId="6" fillId="0" borderId="8" xfId="0" applyNumberFormat="1" applyFont="1" applyBorder="1" applyAlignment="1">
      <alignment horizontal="right" vertical="center" wrapText="1" indent="1"/>
    </xf>
    <xf numFmtId="164" fontId="6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Border="1" applyAlignment="1" applyProtection="1">
      <alignment horizontal="right" vertical="center" wrapText="1" indent="1"/>
      <protection locked="0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 indent="1"/>
    </xf>
    <xf numFmtId="164" fontId="10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right" vertical="center" wrapText="1" indent="1"/>
      <protection locked="0"/>
    </xf>
    <xf numFmtId="0" fontId="10" fillId="0" borderId="18" xfId="1" applyFont="1" applyBorder="1" applyAlignment="1">
      <alignment horizontal="left" vertical="center" wrapText="1" indent="1"/>
    </xf>
    <xf numFmtId="164" fontId="10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0" applyFont="1" applyAlignment="1">
      <alignment vertical="center" wrapText="1"/>
    </xf>
    <xf numFmtId="164" fontId="10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" xfId="0" applyNumberFormat="1" applyFont="1" applyBorder="1" applyAlignment="1">
      <alignment horizontal="right" vertical="center" wrapText="1" indent="1"/>
    </xf>
    <xf numFmtId="164" fontId="6" fillId="0" borderId="5" xfId="0" applyNumberFormat="1" applyFont="1" applyBorder="1" applyAlignment="1">
      <alignment horizontal="right" vertical="center" wrapText="1" indent="1"/>
    </xf>
    <xf numFmtId="0" fontId="10" fillId="0" borderId="24" xfId="1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" xfId="0" applyNumberFormat="1" applyFont="1" applyBorder="1" applyAlignment="1" applyProtection="1">
      <alignment horizontal="right" vertical="center" wrapText="1" indent="1"/>
      <protection locked="0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left" vertical="center" wrapText="1" indent="1"/>
    </xf>
    <xf numFmtId="164" fontId="8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Border="1" applyAlignment="1" applyProtection="1">
      <alignment horizontal="right" vertical="center" wrapText="1" indent="1"/>
      <protection locked="0"/>
    </xf>
    <xf numFmtId="0" fontId="8" fillId="0" borderId="15" xfId="1" applyFont="1" applyBorder="1" applyAlignment="1">
      <alignment horizontal="left" vertical="center" wrapText="1" indent="1"/>
    </xf>
    <xf numFmtId="164" fontId="8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Border="1" applyAlignment="1" applyProtection="1">
      <alignment horizontal="right" vertical="center" wrapText="1" indent="1"/>
      <protection locked="0"/>
    </xf>
    <xf numFmtId="0" fontId="8" fillId="0" borderId="28" xfId="1" applyFont="1" applyBorder="1" applyAlignment="1">
      <alignment horizontal="left" vertical="center" wrapText="1" indent="1"/>
    </xf>
    <xf numFmtId="164" fontId="8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8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8" fillId="0" borderId="31" xfId="0" applyNumberFormat="1" applyFont="1" applyBorder="1" applyAlignment="1" applyProtection="1">
      <alignment horizontal="right" vertical="center" wrapText="1" inden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164" fontId="5" fillId="0" borderId="8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64" fontId="5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164" fontId="8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Border="1" applyAlignment="1" applyProtection="1">
      <alignment horizontal="right" vertical="center" wrapText="1" indent="1"/>
      <protection locked="0"/>
    </xf>
    <xf numFmtId="0" fontId="1" fillId="0" borderId="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4" fontId="15" fillId="0" borderId="0" xfId="0" applyNumberFormat="1" applyFont="1" applyAlignment="1">
      <alignment horizontal="right" vertical="center" wrapText="1" inden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3" fontId="4" fillId="0" borderId="8" xfId="0" applyNumberFormat="1" applyFont="1" applyBorder="1" applyAlignment="1" applyProtection="1">
      <alignment horizontal="right" vertical="center" wrapText="1" indent="1"/>
      <protection locked="0"/>
    </xf>
    <xf numFmtId="3" fontId="4" fillId="0" borderId="5" xfId="0" applyNumberFormat="1" applyFont="1" applyBorder="1" applyAlignment="1" applyProtection="1">
      <alignment horizontal="right" vertical="center" wrapText="1" indent="1"/>
      <protection locked="0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right" vertical="center" wrapText="1"/>
    </xf>
  </cellXfs>
  <cellStyles count="2">
    <cellStyle name="Normál" xfId="0" builtinId="0"/>
    <cellStyle name="Normál_KVRENMUNKA" xfId="1" xr:uid="{3D3073E1-F2D3-4B44-93EB-3E8CCE8AA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3">
          <cell r="B13" t="str">
            <v>Szirmabesenyő Napsugár Óvoda és Bölcsőde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4D93-2F38-4409-A7B5-B7723CF7E149}">
  <dimension ref="A1:E60"/>
  <sheetViews>
    <sheetView tabSelected="1" workbookViewId="0">
      <selection activeCell="M4" sqref="M4"/>
    </sheetView>
  </sheetViews>
  <sheetFormatPr defaultRowHeight="24.75" customHeight="1" x14ac:dyDescent="0.25"/>
  <cols>
    <col min="1" max="1" width="11.85546875" style="77" customWidth="1"/>
    <col min="2" max="2" width="46.7109375" style="12" customWidth="1"/>
    <col min="3" max="5" width="13.5703125" style="12" customWidth="1"/>
    <col min="6" max="256" width="9.140625" style="12"/>
    <col min="257" max="257" width="11.85546875" style="12" customWidth="1"/>
    <col min="258" max="258" width="46.7109375" style="12" customWidth="1"/>
    <col min="259" max="261" width="13.5703125" style="12" customWidth="1"/>
    <col min="262" max="512" width="9.140625" style="12"/>
    <col min="513" max="513" width="11.85546875" style="12" customWidth="1"/>
    <col min="514" max="514" width="46.7109375" style="12" customWidth="1"/>
    <col min="515" max="517" width="13.5703125" style="12" customWidth="1"/>
    <col min="518" max="768" width="9.140625" style="12"/>
    <col min="769" max="769" width="11.85546875" style="12" customWidth="1"/>
    <col min="770" max="770" width="46.7109375" style="12" customWidth="1"/>
    <col min="771" max="773" width="13.5703125" style="12" customWidth="1"/>
    <col min="774" max="1024" width="9.140625" style="12"/>
    <col min="1025" max="1025" width="11.85546875" style="12" customWidth="1"/>
    <col min="1026" max="1026" width="46.7109375" style="12" customWidth="1"/>
    <col min="1027" max="1029" width="13.5703125" style="12" customWidth="1"/>
    <col min="1030" max="1280" width="9.140625" style="12"/>
    <col min="1281" max="1281" width="11.85546875" style="12" customWidth="1"/>
    <col min="1282" max="1282" width="46.7109375" style="12" customWidth="1"/>
    <col min="1283" max="1285" width="13.5703125" style="12" customWidth="1"/>
    <col min="1286" max="1536" width="9.140625" style="12"/>
    <col min="1537" max="1537" width="11.85546875" style="12" customWidth="1"/>
    <col min="1538" max="1538" width="46.7109375" style="12" customWidth="1"/>
    <col min="1539" max="1541" width="13.5703125" style="12" customWidth="1"/>
    <col min="1542" max="1792" width="9.140625" style="12"/>
    <col min="1793" max="1793" width="11.85546875" style="12" customWidth="1"/>
    <col min="1794" max="1794" width="46.7109375" style="12" customWidth="1"/>
    <col min="1795" max="1797" width="13.5703125" style="12" customWidth="1"/>
    <col min="1798" max="2048" width="9.140625" style="12"/>
    <col min="2049" max="2049" width="11.85546875" style="12" customWidth="1"/>
    <col min="2050" max="2050" width="46.7109375" style="12" customWidth="1"/>
    <col min="2051" max="2053" width="13.5703125" style="12" customWidth="1"/>
    <col min="2054" max="2304" width="9.140625" style="12"/>
    <col min="2305" max="2305" width="11.85546875" style="12" customWidth="1"/>
    <col min="2306" max="2306" width="46.7109375" style="12" customWidth="1"/>
    <col min="2307" max="2309" width="13.5703125" style="12" customWidth="1"/>
    <col min="2310" max="2560" width="9.140625" style="12"/>
    <col min="2561" max="2561" width="11.85546875" style="12" customWidth="1"/>
    <col min="2562" max="2562" width="46.7109375" style="12" customWidth="1"/>
    <col min="2563" max="2565" width="13.5703125" style="12" customWidth="1"/>
    <col min="2566" max="2816" width="9.140625" style="12"/>
    <col min="2817" max="2817" width="11.85546875" style="12" customWidth="1"/>
    <col min="2818" max="2818" width="46.7109375" style="12" customWidth="1"/>
    <col min="2819" max="2821" width="13.5703125" style="12" customWidth="1"/>
    <col min="2822" max="3072" width="9.140625" style="12"/>
    <col min="3073" max="3073" width="11.85546875" style="12" customWidth="1"/>
    <col min="3074" max="3074" width="46.7109375" style="12" customWidth="1"/>
    <col min="3075" max="3077" width="13.5703125" style="12" customWidth="1"/>
    <col min="3078" max="3328" width="9.140625" style="12"/>
    <col min="3329" max="3329" width="11.85546875" style="12" customWidth="1"/>
    <col min="3330" max="3330" width="46.7109375" style="12" customWidth="1"/>
    <col min="3331" max="3333" width="13.5703125" style="12" customWidth="1"/>
    <col min="3334" max="3584" width="9.140625" style="12"/>
    <col min="3585" max="3585" width="11.85546875" style="12" customWidth="1"/>
    <col min="3586" max="3586" width="46.7109375" style="12" customWidth="1"/>
    <col min="3587" max="3589" width="13.5703125" style="12" customWidth="1"/>
    <col min="3590" max="3840" width="9.140625" style="12"/>
    <col min="3841" max="3841" width="11.85546875" style="12" customWidth="1"/>
    <col min="3842" max="3842" width="46.7109375" style="12" customWidth="1"/>
    <col min="3843" max="3845" width="13.5703125" style="12" customWidth="1"/>
    <col min="3846" max="4096" width="9.140625" style="12"/>
    <col min="4097" max="4097" width="11.85546875" style="12" customWidth="1"/>
    <col min="4098" max="4098" width="46.7109375" style="12" customWidth="1"/>
    <col min="4099" max="4101" width="13.5703125" style="12" customWidth="1"/>
    <col min="4102" max="4352" width="9.140625" style="12"/>
    <col min="4353" max="4353" width="11.85546875" style="12" customWidth="1"/>
    <col min="4354" max="4354" width="46.7109375" style="12" customWidth="1"/>
    <col min="4355" max="4357" width="13.5703125" style="12" customWidth="1"/>
    <col min="4358" max="4608" width="9.140625" style="12"/>
    <col min="4609" max="4609" width="11.85546875" style="12" customWidth="1"/>
    <col min="4610" max="4610" width="46.7109375" style="12" customWidth="1"/>
    <col min="4611" max="4613" width="13.5703125" style="12" customWidth="1"/>
    <col min="4614" max="4864" width="9.140625" style="12"/>
    <col min="4865" max="4865" width="11.85546875" style="12" customWidth="1"/>
    <col min="4866" max="4866" width="46.7109375" style="12" customWidth="1"/>
    <col min="4867" max="4869" width="13.5703125" style="12" customWidth="1"/>
    <col min="4870" max="5120" width="9.140625" style="12"/>
    <col min="5121" max="5121" width="11.85546875" style="12" customWidth="1"/>
    <col min="5122" max="5122" width="46.7109375" style="12" customWidth="1"/>
    <col min="5123" max="5125" width="13.5703125" style="12" customWidth="1"/>
    <col min="5126" max="5376" width="9.140625" style="12"/>
    <col min="5377" max="5377" width="11.85546875" style="12" customWidth="1"/>
    <col min="5378" max="5378" width="46.7109375" style="12" customWidth="1"/>
    <col min="5379" max="5381" width="13.5703125" style="12" customWidth="1"/>
    <col min="5382" max="5632" width="9.140625" style="12"/>
    <col min="5633" max="5633" width="11.85546875" style="12" customWidth="1"/>
    <col min="5634" max="5634" width="46.7109375" style="12" customWidth="1"/>
    <col min="5635" max="5637" width="13.5703125" style="12" customWidth="1"/>
    <col min="5638" max="5888" width="9.140625" style="12"/>
    <col min="5889" max="5889" width="11.85546875" style="12" customWidth="1"/>
    <col min="5890" max="5890" width="46.7109375" style="12" customWidth="1"/>
    <col min="5891" max="5893" width="13.5703125" style="12" customWidth="1"/>
    <col min="5894" max="6144" width="9.140625" style="12"/>
    <col min="6145" max="6145" width="11.85546875" style="12" customWidth="1"/>
    <col min="6146" max="6146" width="46.7109375" style="12" customWidth="1"/>
    <col min="6147" max="6149" width="13.5703125" style="12" customWidth="1"/>
    <col min="6150" max="6400" width="9.140625" style="12"/>
    <col min="6401" max="6401" width="11.85546875" style="12" customWidth="1"/>
    <col min="6402" max="6402" width="46.7109375" style="12" customWidth="1"/>
    <col min="6403" max="6405" width="13.5703125" style="12" customWidth="1"/>
    <col min="6406" max="6656" width="9.140625" style="12"/>
    <col min="6657" max="6657" width="11.85546875" style="12" customWidth="1"/>
    <col min="6658" max="6658" width="46.7109375" style="12" customWidth="1"/>
    <col min="6659" max="6661" width="13.5703125" style="12" customWidth="1"/>
    <col min="6662" max="6912" width="9.140625" style="12"/>
    <col min="6913" max="6913" width="11.85546875" style="12" customWidth="1"/>
    <col min="6914" max="6914" width="46.7109375" style="12" customWidth="1"/>
    <col min="6915" max="6917" width="13.5703125" style="12" customWidth="1"/>
    <col min="6918" max="7168" width="9.140625" style="12"/>
    <col min="7169" max="7169" width="11.85546875" style="12" customWidth="1"/>
    <col min="7170" max="7170" width="46.7109375" style="12" customWidth="1"/>
    <col min="7171" max="7173" width="13.5703125" style="12" customWidth="1"/>
    <col min="7174" max="7424" width="9.140625" style="12"/>
    <col min="7425" max="7425" width="11.85546875" style="12" customWidth="1"/>
    <col min="7426" max="7426" width="46.7109375" style="12" customWidth="1"/>
    <col min="7427" max="7429" width="13.5703125" style="12" customWidth="1"/>
    <col min="7430" max="7680" width="9.140625" style="12"/>
    <col min="7681" max="7681" width="11.85546875" style="12" customWidth="1"/>
    <col min="7682" max="7682" width="46.7109375" style="12" customWidth="1"/>
    <col min="7683" max="7685" width="13.5703125" style="12" customWidth="1"/>
    <col min="7686" max="7936" width="9.140625" style="12"/>
    <col min="7937" max="7937" width="11.85546875" style="12" customWidth="1"/>
    <col min="7938" max="7938" width="46.7109375" style="12" customWidth="1"/>
    <col min="7939" max="7941" width="13.5703125" style="12" customWidth="1"/>
    <col min="7942" max="8192" width="9.140625" style="12"/>
    <col min="8193" max="8193" width="11.85546875" style="12" customWidth="1"/>
    <col min="8194" max="8194" width="46.7109375" style="12" customWidth="1"/>
    <col min="8195" max="8197" width="13.5703125" style="12" customWidth="1"/>
    <col min="8198" max="8448" width="9.140625" style="12"/>
    <col min="8449" max="8449" width="11.85546875" style="12" customWidth="1"/>
    <col min="8450" max="8450" width="46.7109375" style="12" customWidth="1"/>
    <col min="8451" max="8453" width="13.5703125" style="12" customWidth="1"/>
    <col min="8454" max="8704" width="9.140625" style="12"/>
    <col min="8705" max="8705" width="11.85546875" style="12" customWidth="1"/>
    <col min="8706" max="8706" width="46.7109375" style="12" customWidth="1"/>
    <col min="8707" max="8709" width="13.5703125" style="12" customWidth="1"/>
    <col min="8710" max="8960" width="9.140625" style="12"/>
    <col min="8961" max="8961" width="11.85546875" style="12" customWidth="1"/>
    <col min="8962" max="8962" width="46.7109375" style="12" customWidth="1"/>
    <col min="8963" max="8965" width="13.5703125" style="12" customWidth="1"/>
    <col min="8966" max="9216" width="9.140625" style="12"/>
    <col min="9217" max="9217" width="11.85546875" style="12" customWidth="1"/>
    <col min="9218" max="9218" width="46.7109375" style="12" customWidth="1"/>
    <col min="9219" max="9221" width="13.5703125" style="12" customWidth="1"/>
    <col min="9222" max="9472" width="9.140625" style="12"/>
    <col min="9473" max="9473" width="11.85546875" style="12" customWidth="1"/>
    <col min="9474" max="9474" width="46.7109375" style="12" customWidth="1"/>
    <col min="9475" max="9477" width="13.5703125" style="12" customWidth="1"/>
    <col min="9478" max="9728" width="9.140625" style="12"/>
    <col min="9729" max="9729" width="11.85546875" style="12" customWidth="1"/>
    <col min="9730" max="9730" width="46.7109375" style="12" customWidth="1"/>
    <col min="9731" max="9733" width="13.5703125" style="12" customWidth="1"/>
    <col min="9734" max="9984" width="9.140625" style="12"/>
    <col min="9985" max="9985" width="11.85546875" style="12" customWidth="1"/>
    <col min="9986" max="9986" width="46.7109375" style="12" customWidth="1"/>
    <col min="9987" max="9989" width="13.5703125" style="12" customWidth="1"/>
    <col min="9990" max="10240" width="9.140625" style="12"/>
    <col min="10241" max="10241" width="11.85546875" style="12" customWidth="1"/>
    <col min="10242" max="10242" width="46.7109375" style="12" customWidth="1"/>
    <col min="10243" max="10245" width="13.5703125" style="12" customWidth="1"/>
    <col min="10246" max="10496" width="9.140625" style="12"/>
    <col min="10497" max="10497" width="11.85546875" style="12" customWidth="1"/>
    <col min="10498" max="10498" width="46.7109375" style="12" customWidth="1"/>
    <col min="10499" max="10501" width="13.5703125" style="12" customWidth="1"/>
    <col min="10502" max="10752" width="9.140625" style="12"/>
    <col min="10753" max="10753" width="11.85546875" style="12" customWidth="1"/>
    <col min="10754" max="10754" width="46.7109375" style="12" customWidth="1"/>
    <col min="10755" max="10757" width="13.5703125" style="12" customWidth="1"/>
    <col min="10758" max="11008" width="9.140625" style="12"/>
    <col min="11009" max="11009" width="11.85546875" style="12" customWidth="1"/>
    <col min="11010" max="11010" width="46.7109375" style="12" customWidth="1"/>
    <col min="11011" max="11013" width="13.5703125" style="12" customWidth="1"/>
    <col min="11014" max="11264" width="9.140625" style="12"/>
    <col min="11265" max="11265" width="11.85546875" style="12" customWidth="1"/>
    <col min="11266" max="11266" width="46.7109375" style="12" customWidth="1"/>
    <col min="11267" max="11269" width="13.5703125" style="12" customWidth="1"/>
    <col min="11270" max="11520" width="9.140625" style="12"/>
    <col min="11521" max="11521" width="11.85546875" style="12" customWidth="1"/>
    <col min="11522" max="11522" width="46.7109375" style="12" customWidth="1"/>
    <col min="11523" max="11525" width="13.5703125" style="12" customWidth="1"/>
    <col min="11526" max="11776" width="9.140625" style="12"/>
    <col min="11777" max="11777" width="11.85546875" style="12" customWidth="1"/>
    <col min="11778" max="11778" width="46.7109375" style="12" customWidth="1"/>
    <col min="11779" max="11781" width="13.5703125" style="12" customWidth="1"/>
    <col min="11782" max="12032" width="9.140625" style="12"/>
    <col min="12033" max="12033" width="11.85546875" style="12" customWidth="1"/>
    <col min="12034" max="12034" width="46.7109375" style="12" customWidth="1"/>
    <col min="12035" max="12037" width="13.5703125" style="12" customWidth="1"/>
    <col min="12038" max="12288" width="9.140625" style="12"/>
    <col min="12289" max="12289" width="11.85546875" style="12" customWidth="1"/>
    <col min="12290" max="12290" width="46.7109375" style="12" customWidth="1"/>
    <col min="12291" max="12293" width="13.5703125" style="12" customWidth="1"/>
    <col min="12294" max="12544" width="9.140625" style="12"/>
    <col min="12545" max="12545" width="11.85546875" style="12" customWidth="1"/>
    <col min="12546" max="12546" width="46.7109375" style="12" customWidth="1"/>
    <col min="12547" max="12549" width="13.5703125" style="12" customWidth="1"/>
    <col min="12550" max="12800" width="9.140625" style="12"/>
    <col min="12801" max="12801" width="11.85546875" style="12" customWidth="1"/>
    <col min="12802" max="12802" width="46.7109375" style="12" customWidth="1"/>
    <col min="12803" max="12805" width="13.5703125" style="12" customWidth="1"/>
    <col min="12806" max="13056" width="9.140625" style="12"/>
    <col min="13057" max="13057" width="11.85546875" style="12" customWidth="1"/>
    <col min="13058" max="13058" width="46.7109375" style="12" customWidth="1"/>
    <col min="13059" max="13061" width="13.5703125" style="12" customWidth="1"/>
    <col min="13062" max="13312" width="9.140625" style="12"/>
    <col min="13313" max="13313" width="11.85546875" style="12" customWidth="1"/>
    <col min="13314" max="13314" width="46.7109375" style="12" customWidth="1"/>
    <col min="13315" max="13317" width="13.5703125" style="12" customWidth="1"/>
    <col min="13318" max="13568" width="9.140625" style="12"/>
    <col min="13569" max="13569" width="11.85546875" style="12" customWidth="1"/>
    <col min="13570" max="13570" width="46.7109375" style="12" customWidth="1"/>
    <col min="13571" max="13573" width="13.5703125" style="12" customWidth="1"/>
    <col min="13574" max="13824" width="9.140625" style="12"/>
    <col min="13825" max="13825" width="11.85546875" style="12" customWidth="1"/>
    <col min="13826" max="13826" width="46.7109375" style="12" customWidth="1"/>
    <col min="13827" max="13829" width="13.5703125" style="12" customWidth="1"/>
    <col min="13830" max="14080" width="9.140625" style="12"/>
    <col min="14081" max="14081" width="11.85546875" style="12" customWidth="1"/>
    <col min="14082" max="14082" width="46.7109375" style="12" customWidth="1"/>
    <col min="14083" max="14085" width="13.5703125" style="12" customWidth="1"/>
    <col min="14086" max="14336" width="9.140625" style="12"/>
    <col min="14337" max="14337" width="11.85546875" style="12" customWidth="1"/>
    <col min="14338" max="14338" width="46.7109375" style="12" customWidth="1"/>
    <col min="14339" max="14341" width="13.5703125" style="12" customWidth="1"/>
    <col min="14342" max="14592" width="9.140625" style="12"/>
    <col min="14593" max="14593" width="11.85546875" style="12" customWidth="1"/>
    <col min="14594" max="14594" width="46.7109375" style="12" customWidth="1"/>
    <col min="14595" max="14597" width="13.5703125" style="12" customWidth="1"/>
    <col min="14598" max="14848" width="9.140625" style="12"/>
    <col min="14849" max="14849" width="11.85546875" style="12" customWidth="1"/>
    <col min="14850" max="14850" width="46.7109375" style="12" customWidth="1"/>
    <col min="14851" max="14853" width="13.5703125" style="12" customWidth="1"/>
    <col min="14854" max="15104" width="9.140625" style="12"/>
    <col min="15105" max="15105" width="11.85546875" style="12" customWidth="1"/>
    <col min="15106" max="15106" width="46.7109375" style="12" customWidth="1"/>
    <col min="15107" max="15109" width="13.5703125" style="12" customWidth="1"/>
    <col min="15110" max="15360" width="9.140625" style="12"/>
    <col min="15361" max="15361" width="11.85546875" style="12" customWidth="1"/>
    <col min="15362" max="15362" width="46.7109375" style="12" customWidth="1"/>
    <col min="15363" max="15365" width="13.5703125" style="12" customWidth="1"/>
    <col min="15366" max="15616" width="9.140625" style="12"/>
    <col min="15617" max="15617" width="11.85546875" style="12" customWidth="1"/>
    <col min="15618" max="15618" width="46.7109375" style="12" customWidth="1"/>
    <col min="15619" max="15621" width="13.5703125" style="12" customWidth="1"/>
    <col min="15622" max="15872" width="9.140625" style="12"/>
    <col min="15873" max="15873" width="11.85546875" style="12" customWidth="1"/>
    <col min="15874" max="15874" width="46.7109375" style="12" customWidth="1"/>
    <col min="15875" max="15877" width="13.5703125" style="12" customWidth="1"/>
    <col min="15878" max="16128" width="9.140625" style="12"/>
    <col min="16129" max="16129" width="11.85546875" style="12" customWidth="1"/>
    <col min="16130" max="16130" width="46.7109375" style="12" customWidth="1"/>
    <col min="16131" max="16133" width="13.5703125" style="12" customWidth="1"/>
    <col min="16134" max="16384" width="9.140625" style="12"/>
  </cols>
  <sheetData>
    <row r="1" spans="1:5" ht="24.75" customHeight="1" thickBot="1" x14ac:dyDescent="0.3">
      <c r="B1" s="91" t="s">
        <v>98</v>
      </c>
      <c r="C1" s="91"/>
      <c r="D1" s="91"/>
      <c r="E1" s="91"/>
    </row>
    <row r="2" spans="1:5" s="3" customFormat="1" ht="24.75" customHeight="1" thickBot="1" x14ac:dyDescent="0.3">
      <c r="A2" s="1" t="s">
        <v>0</v>
      </c>
      <c r="B2" s="85" t="str">
        <f>CONCATENATE([1]Z_ALAPADATOK!B13)</f>
        <v>Szirmabesenyő Napsugár Óvoda és Bölcsőde</v>
      </c>
      <c r="C2" s="86"/>
      <c r="D2" s="87"/>
      <c r="E2" s="2" t="s">
        <v>1</v>
      </c>
    </row>
    <row r="3" spans="1:5" s="3" customFormat="1" ht="24.75" customHeight="1" thickBot="1" x14ac:dyDescent="0.3">
      <c r="A3" s="1" t="s">
        <v>2</v>
      </c>
      <c r="B3" s="85" t="s">
        <v>3</v>
      </c>
      <c r="C3" s="86"/>
      <c r="D3" s="87"/>
      <c r="E3" s="2" t="s">
        <v>4</v>
      </c>
    </row>
    <row r="4" spans="1:5" s="7" customFormat="1" ht="24.75" customHeight="1" thickBot="1" x14ac:dyDescent="0.3">
      <c r="A4" s="4"/>
      <c r="B4" s="4"/>
      <c r="C4" s="5"/>
      <c r="D4" s="6"/>
      <c r="E4" s="5">
        <f>'[1]Z_4.sz.mell.'!G3</f>
        <v>0</v>
      </c>
    </row>
    <row r="5" spans="1:5" ht="24.75" customHeight="1" thickBot="1" x14ac:dyDescent="0.3">
      <c r="A5" s="8" t="s">
        <v>5</v>
      </c>
      <c r="B5" s="9" t="s">
        <v>6</v>
      </c>
      <c r="C5" s="9" t="s">
        <v>7</v>
      </c>
      <c r="D5" s="10" t="s">
        <v>8</v>
      </c>
      <c r="E5" s="11" t="str">
        <f>+CONCATENATE("Teljesítés",CHAR(10),LEFT([1]Z_ÖSSZEFÜGGÉSEK!A6,4),". XII. 31.")</f>
        <v>Teljesítés
2020. XII. 31.</v>
      </c>
    </row>
    <row r="6" spans="1:5" s="17" customFormat="1" ht="24.75" customHeight="1" thickBot="1" x14ac:dyDescent="0.3">
      <c r="A6" s="13" t="s">
        <v>9</v>
      </c>
      <c r="B6" s="14" t="s">
        <v>10</v>
      </c>
      <c r="C6" s="14" t="s">
        <v>11</v>
      </c>
      <c r="D6" s="15" t="s">
        <v>12</v>
      </c>
      <c r="E6" s="16" t="s">
        <v>13</v>
      </c>
    </row>
    <row r="7" spans="1:5" s="17" customFormat="1" ht="24.75" customHeight="1" thickBot="1" x14ac:dyDescent="0.3">
      <c r="A7" s="88" t="s">
        <v>14</v>
      </c>
      <c r="B7" s="89"/>
      <c r="C7" s="89"/>
      <c r="D7" s="89"/>
      <c r="E7" s="90"/>
    </row>
    <row r="8" spans="1:5" s="22" customFormat="1" ht="24.75" customHeight="1" thickBot="1" x14ac:dyDescent="0.3">
      <c r="A8" s="18" t="s">
        <v>15</v>
      </c>
      <c r="B8" s="19" t="s">
        <v>16</v>
      </c>
      <c r="C8" s="20">
        <f>SUM(C9:C19)</f>
        <v>0</v>
      </c>
      <c r="D8" s="20">
        <f>SUM(D9:D19)</f>
        <v>0</v>
      </c>
      <c r="E8" s="21">
        <f>SUM(E9:E19)</f>
        <v>296</v>
      </c>
    </row>
    <row r="9" spans="1:5" s="22" customFormat="1" ht="24.75" customHeight="1" x14ac:dyDescent="0.25">
      <c r="A9" s="23" t="s">
        <v>17</v>
      </c>
      <c r="B9" s="24" t="s">
        <v>18</v>
      </c>
      <c r="C9" s="25"/>
      <c r="D9" s="25"/>
      <c r="E9" s="26"/>
    </row>
    <row r="10" spans="1:5" s="22" customFormat="1" ht="24.75" customHeight="1" x14ac:dyDescent="0.25">
      <c r="A10" s="27" t="s">
        <v>19</v>
      </c>
      <c r="B10" s="28" t="s">
        <v>20</v>
      </c>
      <c r="C10" s="29"/>
      <c r="D10" s="30"/>
      <c r="E10" s="31"/>
    </row>
    <row r="11" spans="1:5" s="22" customFormat="1" ht="24.75" customHeight="1" x14ac:dyDescent="0.25">
      <c r="A11" s="27" t="s">
        <v>21</v>
      </c>
      <c r="B11" s="28" t="s">
        <v>22</v>
      </c>
      <c r="C11" s="29"/>
      <c r="D11" s="30"/>
      <c r="E11" s="31"/>
    </row>
    <row r="12" spans="1:5" s="22" customFormat="1" ht="24.75" customHeight="1" x14ac:dyDescent="0.25">
      <c r="A12" s="27" t="s">
        <v>23</v>
      </c>
      <c r="B12" s="28" t="s">
        <v>24</v>
      </c>
      <c r="C12" s="29"/>
      <c r="D12" s="30"/>
      <c r="E12" s="31"/>
    </row>
    <row r="13" spans="1:5" s="22" customFormat="1" ht="24.75" customHeight="1" x14ac:dyDescent="0.25">
      <c r="A13" s="27" t="s">
        <v>25</v>
      </c>
      <c r="B13" s="28" t="s">
        <v>26</v>
      </c>
      <c r="C13" s="29"/>
      <c r="D13" s="30"/>
      <c r="E13" s="31"/>
    </row>
    <row r="14" spans="1:5" s="22" customFormat="1" ht="24.75" customHeight="1" x14ac:dyDescent="0.25">
      <c r="A14" s="27" t="s">
        <v>27</v>
      </c>
      <c r="B14" s="28" t="s">
        <v>28</v>
      </c>
      <c r="C14" s="29"/>
      <c r="D14" s="30"/>
      <c r="E14" s="31"/>
    </row>
    <row r="15" spans="1:5" s="22" customFormat="1" ht="24.75" customHeight="1" x14ac:dyDescent="0.25">
      <c r="A15" s="27" t="s">
        <v>29</v>
      </c>
      <c r="B15" s="32" t="s">
        <v>30</v>
      </c>
      <c r="C15" s="29"/>
      <c r="D15" s="30"/>
      <c r="E15" s="31"/>
    </row>
    <row r="16" spans="1:5" s="22" customFormat="1" ht="24.75" customHeight="1" x14ac:dyDescent="0.25">
      <c r="A16" s="27" t="s">
        <v>31</v>
      </c>
      <c r="B16" s="28" t="s">
        <v>32</v>
      </c>
      <c r="C16" s="33"/>
      <c r="D16" s="34"/>
      <c r="E16" s="35">
        <v>296</v>
      </c>
    </row>
    <row r="17" spans="1:5" s="36" customFormat="1" ht="24.75" customHeight="1" x14ac:dyDescent="0.25">
      <c r="A17" s="27" t="s">
        <v>33</v>
      </c>
      <c r="B17" s="28" t="s">
        <v>34</v>
      </c>
      <c r="C17" s="29"/>
      <c r="D17" s="30"/>
      <c r="E17" s="31"/>
    </row>
    <row r="18" spans="1:5" s="36" customFormat="1" ht="24.75" customHeight="1" x14ac:dyDescent="0.25">
      <c r="A18" s="27" t="s">
        <v>35</v>
      </c>
      <c r="B18" s="28" t="s">
        <v>36</v>
      </c>
      <c r="C18" s="37"/>
      <c r="D18" s="38"/>
      <c r="E18" s="39"/>
    </row>
    <row r="19" spans="1:5" s="36" customFormat="1" ht="24.75" customHeight="1" thickBot="1" x14ac:dyDescent="0.3">
      <c r="A19" s="27" t="s">
        <v>37</v>
      </c>
      <c r="B19" s="32" t="s">
        <v>38</v>
      </c>
      <c r="C19" s="37"/>
      <c r="D19" s="38"/>
      <c r="E19" s="39"/>
    </row>
    <row r="20" spans="1:5" s="22" customFormat="1" ht="24.75" customHeight="1" thickBot="1" x14ac:dyDescent="0.3">
      <c r="A20" s="18" t="s">
        <v>39</v>
      </c>
      <c r="B20" s="19" t="s">
        <v>40</v>
      </c>
      <c r="C20" s="20">
        <f>SUM(C21:C23)</f>
        <v>0</v>
      </c>
      <c r="D20" s="40">
        <f>SUM(D21:D23)</f>
        <v>0</v>
      </c>
      <c r="E20" s="41">
        <f>SUM(E21:E23)</f>
        <v>0</v>
      </c>
    </row>
    <row r="21" spans="1:5" s="36" customFormat="1" ht="24.75" customHeight="1" x14ac:dyDescent="0.25">
      <c r="A21" s="27" t="s">
        <v>41</v>
      </c>
      <c r="B21" s="42" t="s">
        <v>42</v>
      </c>
      <c r="C21" s="29"/>
      <c r="D21" s="30"/>
      <c r="E21" s="31"/>
    </row>
    <row r="22" spans="1:5" s="36" customFormat="1" ht="24.75" customHeight="1" x14ac:dyDescent="0.25">
      <c r="A22" s="27" t="s">
        <v>43</v>
      </c>
      <c r="B22" s="28" t="s">
        <v>44</v>
      </c>
      <c r="C22" s="29"/>
      <c r="D22" s="30"/>
      <c r="E22" s="31"/>
    </row>
    <row r="23" spans="1:5" s="36" customFormat="1" ht="24.75" customHeight="1" x14ac:dyDescent="0.25">
      <c r="A23" s="27" t="s">
        <v>45</v>
      </c>
      <c r="B23" s="28" t="s">
        <v>46</v>
      </c>
      <c r="C23" s="29"/>
      <c r="D23" s="30"/>
      <c r="E23" s="31"/>
    </row>
    <row r="24" spans="1:5" s="36" customFormat="1" ht="24.75" customHeight="1" thickBot="1" x14ac:dyDescent="0.3">
      <c r="A24" s="27" t="s">
        <v>47</v>
      </c>
      <c r="B24" s="28" t="s">
        <v>48</v>
      </c>
      <c r="C24" s="29"/>
      <c r="D24" s="30"/>
      <c r="E24" s="31"/>
    </row>
    <row r="25" spans="1:5" s="36" customFormat="1" ht="24.75" customHeight="1" thickBot="1" x14ac:dyDescent="0.3">
      <c r="A25" s="43" t="s">
        <v>49</v>
      </c>
      <c r="B25" s="44" t="s">
        <v>50</v>
      </c>
      <c r="C25" s="45"/>
      <c r="D25" s="46"/>
      <c r="E25" s="47"/>
    </row>
    <row r="26" spans="1:5" s="36" customFormat="1" ht="24.75" customHeight="1" thickBot="1" x14ac:dyDescent="0.3">
      <c r="A26" s="43" t="s">
        <v>51</v>
      </c>
      <c r="B26" s="44" t="s">
        <v>52</v>
      </c>
      <c r="C26" s="20">
        <f>+C27+C28</f>
        <v>0</v>
      </c>
      <c r="D26" s="40">
        <f>+D27+D28</f>
        <v>0</v>
      </c>
      <c r="E26" s="41">
        <f>+E27+E28</f>
        <v>0</v>
      </c>
    </row>
    <row r="27" spans="1:5" s="36" customFormat="1" ht="24.75" customHeight="1" x14ac:dyDescent="0.25">
      <c r="A27" s="48" t="s">
        <v>53</v>
      </c>
      <c r="B27" s="49" t="s">
        <v>44</v>
      </c>
      <c r="C27" s="50"/>
      <c r="D27" s="51"/>
      <c r="E27" s="52"/>
    </row>
    <row r="28" spans="1:5" s="36" customFormat="1" ht="24.75" customHeight="1" x14ac:dyDescent="0.25">
      <c r="A28" s="48" t="s">
        <v>54</v>
      </c>
      <c r="B28" s="53" t="s">
        <v>55</v>
      </c>
      <c r="C28" s="54"/>
      <c r="D28" s="55"/>
      <c r="E28" s="56"/>
    </row>
    <row r="29" spans="1:5" s="36" customFormat="1" ht="24.75" customHeight="1" thickBot="1" x14ac:dyDescent="0.3">
      <c r="A29" s="27" t="s">
        <v>56</v>
      </c>
      <c r="B29" s="57" t="s">
        <v>57</v>
      </c>
      <c r="C29" s="58"/>
      <c r="D29" s="59"/>
      <c r="E29" s="60"/>
    </row>
    <row r="30" spans="1:5" s="36" customFormat="1" ht="24.75" customHeight="1" thickBot="1" x14ac:dyDescent="0.3">
      <c r="A30" s="43" t="s">
        <v>58</v>
      </c>
      <c r="B30" s="44" t="s">
        <v>59</v>
      </c>
      <c r="C30" s="20">
        <f>+C31+C32+C33</f>
        <v>0</v>
      </c>
      <c r="D30" s="40">
        <f>+D31+D32+D33</f>
        <v>0</v>
      </c>
      <c r="E30" s="41">
        <f>+E31+E32+E33</f>
        <v>0</v>
      </c>
    </row>
    <row r="31" spans="1:5" s="36" customFormat="1" ht="24.75" customHeight="1" x14ac:dyDescent="0.25">
      <c r="A31" s="48" t="s">
        <v>60</v>
      </c>
      <c r="B31" s="49" t="s">
        <v>61</v>
      </c>
      <c r="C31" s="50"/>
      <c r="D31" s="51"/>
      <c r="E31" s="52"/>
    </row>
    <row r="32" spans="1:5" s="36" customFormat="1" ht="24.75" customHeight="1" x14ac:dyDescent="0.25">
      <c r="A32" s="48" t="s">
        <v>62</v>
      </c>
      <c r="B32" s="53" t="s">
        <v>63</v>
      </c>
      <c r="C32" s="54"/>
      <c r="D32" s="55"/>
      <c r="E32" s="56"/>
    </row>
    <row r="33" spans="1:5" s="36" customFormat="1" ht="24.75" customHeight="1" thickBot="1" x14ac:dyDescent="0.3">
      <c r="A33" s="27" t="s">
        <v>64</v>
      </c>
      <c r="B33" s="57" t="s">
        <v>65</v>
      </c>
      <c r="C33" s="58"/>
      <c r="D33" s="59"/>
      <c r="E33" s="60"/>
    </row>
    <row r="34" spans="1:5" s="22" customFormat="1" ht="24.75" customHeight="1" thickBot="1" x14ac:dyDescent="0.3">
      <c r="A34" s="43" t="s">
        <v>66</v>
      </c>
      <c r="B34" s="44" t="s">
        <v>67</v>
      </c>
      <c r="C34" s="45"/>
      <c r="D34" s="46"/>
      <c r="E34" s="47"/>
    </row>
    <row r="35" spans="1:5" s="22" customFormat="1" ht="24.75" customHeight="1" thickBot="1" x14ac:dyDescent="0.3">
      <c r="A35" s="43" t="s">
        <v>68</v>
      </c>
      <c r="B35" s="44" t="s">
        <v>69</v>
      </c>
      <c r="C35" s="45"/>
      <c r="D35" s="46"/>
      <c r="E35" s="47"/>
    </row>
    <row r="36" spans="1:5" s="22" customFormat="1" ht="24.75" customHeight="1" thickBot="1" x14ac:dyDescent="0.3">
      <c r="A36" s="18" t="s">
        <v>70</v>
      </c>
      <c r="B36" s="44" t="s">
        <v>71</v>
      </c>
      <c r="C36" s="20">
        <f>+C8+C20+C25+C26+C30+C34+C35</f>
        <v>0</v>
      </c>
      <c r="D36" s="40">
        <f>+D8+D20+D25+D26+D30+D34+D35</f>
        <v>0</v>
      </c>
      <c r="E36" s="41">
        <f>+E8+E20+E25+E26+E30+E34+E35</f>
        <v>296</v>
      </c>
    </row>
    <row r="37" spans="1:5" s="22" customFormat="1" ht="24.75" customHeight="1" thickBot="1" x14ac:dyDescent="0.3">
      <c r="A37" s="61" t="s">
        <v>72</v>
      </c>
      <c r="B37" s="44" t="s">
        <v>73</v>
      </c>
      <c r="C37" s="20">
        <v>99953000</v>
      </c>
      <c r="D37" s="40">
        <v>104997156</v>
      </c>
      <c r="E37" s="41">
        <f>+E38+E39+E40</f>
        <v>102843027</v>
      </c>
    </row>
    <row r="38" spans="1:5" s="22" customFormat="1" ht="24.75" customHeight="1" x14ac:dyDescent="0.25">
      <c r="A38" s="48" t="s">
        <v>74</v>
      </c>
      <c r="B38" s="49" t="s">
        <v>75</v>
      </c>
      <c r="C38" s="50"/>
      <c r="D38" s="51">
        <v>19106</v>
      </c>
      <c r="E38" s="52">
        <v>19106</v>
      </c>
    </row>
    <row r="39" spans="1:5" s="22" customFormat="1" ht="24.75" customHeight="1" x14ac:dyDescent="0.25">
      <c r="A39" s="48" t="s">
        <v>76</v>
      </c>
      <c r="B39" s="53" t="s">
        <v>77</v>
      </c>
      <c r="C39" s="54"/>
      <c r="D39" s="55">
        <v>0</v>
      </c>
      <c r="E39" s="56">
        <v>102823921</v>
      </c>
    </row>
    <row r="40" spans="1:5" s="36" customFormat="1" ht="24.75" customHeight="1" thickBot="1" x14ac:dyDescent="0.3">
      <c r="A40" s="27" t="s">
        <v>78</v>
      </c>
      <c r="B40" s="57" t="s">
        <v>79</v>
      </c>
      <c r="C40" s="58">
        <v>99953000</v>
      </c>
      <c r="D40" s="59">
        <v>104978050</v>
      </c>
      <c r="E40" s="60"/>
    </row>
    <row r="41" spans="1:5" s="36" customFormat="1" ht="24.75" customHeight="1" thickBot="1" x14ac:dyDescent="0.25">
      <c r="A41" s="61" t="s">
        <v>80</v>
      </c>
      <c r="B41" s="62" t="s">
        <v>81</v>
      </c>
      <c r="C41" s="63">
        <f>+C36+C37</f>
        <v>99953000</v>
      </c>
      <c r="D41" s="64">
        <f>+D36+D37</f>
        <v>104997156</v>
      </c>
      <c r="E41" s="65">
        <f>+E36+E37</f>
        <v>102843323</v>
      </c>
    </row>
    <row r="42" spans="1:5" s="36" customFormat="1" ht="24.75" customHeight="1" x14ac:dyDescent="0.25">
      <c r="A42" s="66"/>
      <c r="B42" s="67"/>
      <c r="C42" s="68"/>
    </row>
    <row r="43" spans="1:5" ht="24.75" customHeight="1" thickBot="1" x14ac:dyDescent="0.3">
      <c r="A43" s="69"/>
      <c r="B43" s="70"/>
      <c r="C43" s="71"/>
    </row>
    <row r="44" spans="1:5" s="17" customFormat="1" ht="24.75" customHeight="1" thickBot="1" x14ac:dyDescent="0.3">
      <c r="A44" s="88" t="s">
        <v>82</v>
      </c>
      <c r="B44" s="89"/>
      <c r="C44" s="89"/>
      <c r="D44" s="89"/>
      <c r="E44" s="90"/>
    </row>
    <row r="45" spans="1:5" s="72" customFormat="1" ht="24.75" customHeight="1" thickBot="1" x14ac:dyDescent="0.3">
      <c r="A45" s="43" t="s">
        <v>15</v>
      </c>
      <c r="B45" s="44" t="s">
        <v>83</v>
      </c>
      <c r="C45" s="20">
        <v>99953000</v>
      </c>
      <c r="D45" s="40">
        <v>103609116</v>
      </c>
      <c r="E45" s="41">
        <f>SUM(E46:E50)</f>
        <v>101439573</v>
      </c>
    </row>
    <row r="46" spans="1:5" ht="24.75" customHeight="1" x14ac:dyDescent="0.25">
      <c r="A46" s="27" t="s">
        <v>17</v>
      </c>
      <c r="B46" s="42" t="s">
        <v>84</v>
      </c>
      <c r="C46" s="50">
        <v>74374000</v>
      </c>
      <c r="D46" s="51">
        <v>77552400</v>
      </c>
      <c r="E46" s="52">
        <v>76728025</v>
      </c>
    </row>
    <row r="47" spans="1:5" ht="24.75" customHeight="1" x14ac:dyDescent="0.25">
      <c r="A47" s="27" t="s">
        <v>19</v>
      </c>
      <c r="B47" s="28" t="s">
        <v>85</v>
      </c>
      <c r="C47" s="73">
        <v>13009000</v>
      </c>
      <c r="D47" s="74">
        <v>13501650</v>
      </c>
      <c r="E47" s="75">
        <v>13167850</v>
      </c>
    </row>
    <row r="48" spans="1:5" ht="24.75" customHeight="1" x14ac:dyDescent="0.25">
      <c r="A48" s="27" t="s">
        <v>21</v>
      </c>
      <c r="B48" s="28" t="s">
        <v>86</v>
      </c>
      <c r="C48" s="73">
        <v>12570000</v>
      </c>
      <c r="D48" s="74">
        <v>12555066</v>
      </c>
      <c r="E48" s="75">
        <v>11543698</v>
      </c>
    </row>
    <row r="49" spans="1:5" ht="24.75" customHeight="1" x14ac:dyDescent="0.25">
      <c r="A49" s="27" t="s">
        <v>23</v>
      </c>
      <c r="B49" s="28" t="s">
        <v>87</v>
      </c>
      <c r="C49" s="73"/>
      <c r="D49" s="74">
        <v>0</v>
      </c>
      <c r="E49" s="75"/>
    </row>
    <row r="50" spans="1:5" ht="24.75" customHeight="1" thickBot="1" x14ac:dyDescent="0.3">
      <c r="A50" s="27" t="s">
        <v>25</v>
      </c>
      <c r="B50" s="28" t="s">
        <v>88</v>
      </c>
      <c r="C50" s="73"/>
      <c r="D50" s="74">
        <v>0</v>
      </c>
      <c r="E50" s="75"/>
    </row>
    <row r="51" spans="1:5" ht="24.75" customHeight="1" thickBot="1" x14ac:dyDescent="0.3">
      <c r="A51" s="43" t="s">
        <v>39</v>
      </c>
      <c r="B51" s="44" t="s">
        <v>89</v>
      </c>
      <c r="C51" s="20">
        <f>SUM(C52:C54)</f>
        <v>0</v>
      </c>
      <c r="D51" s="40">
        <v>1388040</v>
      </c>
      <c r="E51" s="41">
        <f>SUM(E52:E54)</f>
        <v>1370667</v>
      </c>
    </row>
    <row r="52" spans="1:5" s="72" customFormat="1" ht="24.75" customHeight="1" x14ac:dyDescent="0.25">
      <c r="A52" s="27" t="s">
        <v>41</v>
      </c>
      <c r="B52" s="42" t="s">
        <v>90</v>
      </c>
      <c r="C52" s="50"/>
      <c r="D52" s="51">
        <v>1388040</v>
      </c>
      <c r="E52" s="52">
        <v>1370667</v>
      </c>
    </row>
    <row r="53" spans="1:5" ht="24.75" customHeight="1" x14ac:dyDescent="0.25">
      <c r="A53" s="27" t="s">
        <v>43</v>
      </c>
      <c r="B53" s="28" t="s">
        <v>91</v>
      </c>
      <c r="C53" s="73"/>
      <c r="D53" s="74"/>
      <c r="E53" s="75"/>
    </row>
    <row r="54" spans="1:5" ht="24.75" customHeight="1" x14ac:dyDescent="0.25">
      <c r="A54" s="27" t="s">
        <v>45</v>
      </c>
      <c r="B54" s="28" t="s">
        <v>92</v>
      </c>
      <c r="C54" s="73"/>
      <c r="D54" s="74"/>
      <c r="E54" s="75"/>
    </row>
    <row r="55" spans="1:5" ht="24.75" customHeight="1" thickBot="1" x14ac:dyDescent="0.3">
      <c r="A55" s="27" t="s">
        <v>47</v>
      </c>
      <c r="B55" s="28" t="s">
        <v>93</v>
      </c>
      <c r="C55" s="73"/>
      <c r="D55" s="74"/>
      <c r="E55" s="75"/>
    </row>
    <row r="56" spans="1:5" ht="24.75" customHeight="1" thickBot="1" x14ac:dyDescent="0.3">
      <c r="A56" s="43" t="s">
        <v>49</v>
      </c>
      <c r="B56" s="44" t="s">
        <v>94</v>
      </c>
      <c r="C56" s="45"/>
      <c r="D56" s="46"/>
      <c r="E56" s="47"/>
    </row>
    <row r="57" spans="1:5" ht="24.75" customHeight="1" thickBot="1" x14ac:dyDescent="0.3">
      <c r="A57" s="43" t="s">
        <v>51</v>
      </c>
      <c r="B57" s="76" t="s">
        <v>95</v>
      </c>
      <c r="C57" s="63">
        <f>+C45+C51+C56</f>
        <v>99953000</v>
      </c>
      <c r="D57" s="64">
        <f>+D45+D51+D56</f>
        <v>104997156</v>
      </c>
      <c r="E57" s="65">
        <f>+E45+E51+E56</f>
        <v>102810240</v>
      </c>
    </row>
    <row r="58" spans="1:5" ht="24.75" customHeight="1" thickBot="1" x14ac:dyDescent="0.3">
      <c r="C58" s="78">
        <f>C41-C57</f>
        <v>0</v>
      </c>
      <c r="D58" s="78">
        <f>D41-D57</f>
        <v>0</v>
      </c>
    </row>
    <row r="59" spans="1:5" ht="24.75" customHeight="1" thickBot="1" x14ac:dyDescent="0.3">
      <c r="A59" s="79" t="s">
        <v>96</v>
      </c>
      <c r="B59" s="80"/>
      <c r="C59" s="81">
        <v>20</v>
      </c>
      <c r="D59" s="81">
        <v>23</v>
      </c>
      <c r="E59" s="82">
        <v>23</v>
      </c>
    </row>
    <row r="60" spans="1:5" ht="24.75" customHeight="1" thickBot="1" x14ac:dyDescent="0.3">
      <c r="A60" s="83" t="s">
        <v>97</v>
      </c>
      <c r="B60" s="84"/>
      <c r="C60" s="81"/>
      <c r="D60" s="81"/>
      <c r="E60" s="82"/>
    </row>
  </sheetData>
  <mergeCells count="5">
    <mergeCell ref="B2:D2"/>
    <mergeCell ref="B3:D3"/>
    <mergeCell ref="A7:E7"/>
    <mergeCell ref="A44:E44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2021-05-26T13:09:18Z</dcterms:created>
  <dcterms:modified xsi:type="dcterms:W3CDTF">2021-05-27T08:49:45Z</dcterms:modified>
</cp:coreProperties>
</file>