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7.sz.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B27" i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7" i="1" s="1"/>
  <c r="G5" i="1"/>
  <c r="F5" i="1"/>
  <c r="E5" i="1"/>
  <c r="D5" i="1"/>
  <c r="G4" i="1"/>
  <c r="B1" i="1"/>
</calcChain>
</file>

<file path=xl/sharedStrings.xml><?xml version="1.0" encoding="utf-8"?>
<sst xmlns="http://schemas.openxmlformats.org/spreadsheetml/2006/main" count="48" uniqueCount="32">
  <si>
    <t>Beruházási (felhalmozási) kiadások előirányzata és teljesítése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</si>
  <si>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</si>
  <si>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</si>
  <si>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</si>
  <si>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</si>
  <si>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</si>
  <si>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</si>
  <si>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</si>
  <si>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</si>
  <si>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</si>
  <si>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G=(D+F)</t>
  </si>
  <si>
    <t>Óvoda udvar  kialakítása Magyar Falu program</t>
  </si>
  <si>
    <t>2020.</t>
  </si>
  <si>
    <t>Orvosi eszközbeszerzés Magyar Falu program</t>
  </si>
  <si>
    <t>2019.</t>
  </si>
  <si>
    <t>Kamera rendszer kiépítése</t>
  </si>
  <si>
    <t>Aljatvágó  közfoglalkoztatás</t>
  </si>
  <si>
    <t>Kapunyitó szociális bérlakás</t>
  </si>
  <si>
    <t>Urnafal építéséhez előleg</t>
  </si>
  <si>
    <t>Klíma szerelés  Rákóczi Kúria Kisfaludy program</t>
  </si>
  <si>
    <t>Temető kisértékű tárgyi eszközök (lámpa, hulladéktároló)</t>
  </si>
  <si>
    <t>Szálláshelyek kisértékű t.eszközök (vasalók, mosógépek, szivattyúk, mini hűtők, edénykészlet,vízforralók, karnisok, gardrob szekrény, daráló, etetőszék, utazó ágy, poroltók)</t>
  </si>
  <si>
    <t>Sportlétesítmények működt. Kisért. T..e.(poroltó, lámpa)</t>
  </si>
  <si>
    <t>Család és növédelmi gond. K.ért.t.eszköz (porszívó, lázmérő, laptoptáska,)</t>
  </si>
  <si>
    <t>Lakóing.szoc. Célú felh. Kisért. T.e.( kerti WC; kádcsap)</t>
  </si>
  <si>
    <t>Közművelődés kisért-t.eszk. (kombi pároló, hűtő, edénykészlet)</t>
  </si>
  <si>
    <t>Közmunka kisért.t.eszk.(locsolótömlő,talicskák, gereblye, lapát, tartály,szivattyú)</t>
  </si>
  <si>
    <t>Önkorm. Vagyongazdálk. Kisért.t.eszk. (kazán, karnis, lámpa, poroltó,)</t>
  </si>
  <si>
    <t>Községgazd. Kisért.t.eszk.(lámpák, hulladéktároló)</t>
  </si>
  <si>
    <t>Önkományzat kisért.t.eszk.(informatikai eszközök, étkező székek, kézfertőtlenítők, árnyékoló, iskolai fertőtlenítők, hangfal, mikrofon, keverőpult, légtisztító, Betlehemi kollekció)</t>
  </si>
  <si>
    <t xml:space="preserve">Közös Önkormányzati hivatal eszközbeszerzés 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</si>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</sst>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right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0" fillId="0" borderId="10" xfId="0" applyNumberFormat="1" applyFill="1" applyBorder="1" applyAlignment="1" applyProtection="1">
      <alignment horizontal="left" vertical="center" wrapTex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I2" t="str">
            <v xml:space="preserve"> 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tabSelected="1" zoomScale="120" zoomScaleNormal="120" workbookViewId="0">
      <selection activeCell="A3" sqref="A3:G3"/>
    </sheetView>
  </sheetViews>
  <sheetFormatPr defaultRowHeight="12.75" x14ac:dyDescent="0.2"/>
  <cols>
    <col min="1" max="1" width="47.1640625" style="31" customWidth="1"/>
    <col min="2" max="2" width="15.6640625" style="4" customWidth="1"/>
    <col min="3" max="3" width="16.33203125" style="4" customWidth="1"/>
    <col min="4" max="5" width="18" style="4" customWidth="1"/>
    <col min="6" max="6" width="16.6640625" style="4" customWidth="1"/>
    <col min="7" max="7" width="18.83203125" style="15" customWidth="1"/>
    <col min="8" max="9" width="12.83203125" style="4" customWidth="1"/>
    <col min="10" max="10" width="13.83203125" style="4" customWidth="1"/>
    <col min="11" max="16384" width="9.33203125" style="4"/>
  </cols>
  <sheetData>
    <row r="1" spans="1:7" ht="15" x14ac:dyDescent="0.2">
      <c r="A1" s="1"/>
      <c r="B1" s="2" t="str">
        <f>CONCATENATE("7. melléklet ",[1]Z_ALAPADATOK!A7," ",[1]Z_ALAPADATOK!B7," ",[1]Z_ALAPADATOK!C7," ",[1]Z_ALAPADATOK!D7," ",[1]Z_ALAPADATOK!E7," ",[1]Z_ALAPADATOK!F7," ",[1]Z_ALAPADATOK!G7," ",[1]Z_ALAPADATOK!H7)</f>
        <v>7. melléklet a 8 / 2021. ( V.28. ) önkormányzati rendelethez</v>
      </c>
      <c r="C1" s="3"/>
      <c r="D1" s="3"/>
      <c r="E1" s="3"/>
      <c r="F1" s="3"/>
      <c r="G1" s="3"/>
    </row>
    <row r="2" spans="1:7" x14ac:dyDescent="0.2">
      <c r="A2" s="1"/>
      <c r="B2" s="5"/>
      <c r="C2" s="5"/>
      <c r="D2" s="5"/>
      <c r="E2" s="5"/>
      <c r="F2" s="5"/>
      <c r="G2" s="5"/>
    </row>
    <row r="3" spans="1:7" ht="25.5" customHeight="1" x14ac:dyDescent="0.2">
      <c r="A3" s="6" t="s">
        <v>0</v>
      </c>
      <c r="B3" s="6"/>
      <c r="C3" s="6"/>
      <c r="D3" s="6"/>
      <c r="E3" s="6"/>
      <c r="F3" s="6"/>
      <c r="G3" s="6"/>
    </row>
    <row r="4" spans="1:7" ht="22.5" customHeight="1" thickBot="1" x14ac:dyDescent="0.3">
      <c r="A4" s="1"/>
      <c r="B4" s="5"/>
      <c r="C4" s="5"/>
      <c r="D4" s="5"/>
      <c r="E4" s="5"/>
      <c r="F4" s="5"/>
      <c r="G4" s="7" t="str">
        <f>'[1]Z_6.sz.mell'!I2</f>
        <v xml:space="preserve"> Forintban!</v>
      </c>
    </row>
    <row r="5" spans="1:7" s="11" customFormat="1" ht="44.45" customHeight="1" thickBot="1" x14ac:dyDescent="0.25">
      <c r="A5" s="8" t="s">
        <v>1</v>
      </c>
      <c r="B5" s="9" t="s">
        <v>2</v>
      </c>
      <c r="C5" s="9" t="s">
        <v>3</v>
      </c>
      <c r="D5" s="9" t="str">
        <f>+CONCATENATE("Felhasználás   ",LEFT([1]Z_ÖSSZEFÜGGÉSEK!A6,4)-1,". XII. 31-ig")</f>
        <v>Felhasználás   2019. XII. 31-ig</v>
      </c>
      <c r="E5" s="9" t="str">
        <f>+CONCATENATE(LEFT([1]Z_ÖSSZEFÜGGÉSEK!A6,4),". évi",CHAR(10),"módosított előirányzat")</f>
        <v>2020. évi
módosított előirányzat</v>
      </c>
      <c r="F5" s="9" t="str">
        <f>+CONCATENATE("Teljesítés",CHAR(10),LEFT([1]Z_ÖSSZEFÜGGÉSEK!A6,4),". I. 1-től XII.31-ig")</f>
        <v>Teljesítés
2020. I. 1-től XII.31-ig</v>
      </c>
      <c r="G5" s="10" t="str">
        <f>+CONCATENATE("Összes teljesítés",CHAR(10),LEFT([1]Z_ÖSSZEFÜGGÉSEK!A6,4),". XII. 31-ig")</f>
        <v>Összes teljesítés
2020. XII. 31-ig</v>
      </c>
    </row>
    <row r="6" spans="1:7" s="15" customFormat="1" ht="12" customHeight="1" thickBot="1" x14ac:dyDescent="0.25">
      <c r="A6" s="12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4" t="s">
        <v>10</v>
      </c>
    </row>
    <row r="7" spans="1:7" ht="15.95" customHeight="1" x14ac:dyDescent="0.2">
      <c r="A7" s="16" t="s">
        <v>11</v>
      </c>
      <c r="B7" s="17">
        <v>3845560</v>
      </c>
      <c r="C7" s="18" t="s">
        <v>12</v>
      </c>
      <c r="D7" s="17"/>
      <c r="E7" s="17">
        <v>3845560</v>
      </c>
      <c r="F7" s="17">
        <v>3845560</v>
      </c>
      <c r="G7" s="19">
        <f>D7+F7</f>
        <v>3845560</v>
      </c>
    </row>
    <row r="8" spans="1:7" ht="15.95" customHeight="1" x14ac:dyDescent="0.2">
      <c r="A8" s="16" t="s">
        <v>13</v>
      </c>
      <c r="B8" s="17">
        <v>2999994</v>
      </c>
      <c r="C8" s="18" t="s">
        <v>14</v>
      </c>
      <c r="D8" s="17">
        <v>0</v>
      </c>
      <c r="E8" s="17">
        <v>2999994</v>
      </c>
      <c r="F8" s="17">
        <v>2999994</v>
      </c>
      <c r="G8" s="19">
        <f t="shared" ref="G8:G26" si="0">D8+F8</f>
        <v>2999994</v>
      </c>
    </row>
    <row r="9" spans="1:7" ht="15.95" customHeight="1" x14ac:dyDescent="0.2">
      <c r="A9" s="16" t="s">
        <v>15</v>
      </c>
      <c r="B9" s="17">
        <v>510590</v>
      </c>
      <c r="C9" s="18" t="s">
        <v>12</v>
      </c>
      <c r="D9" s="17"/>
      <c r="E9" s="17">
        <v>510590</v>
      </c>
      <c r="F9" s="17">
        <v>510590</v>
      </c>
      <c r="G9" s="19">
        <f t="shared" si="0"/>
        <v>510590</v>
      </c>
    </row>
    <row r="10" spans="1:7" ht="15.95" customHeight="1" x14ac:dyDescent="0.2">
      <c r="A10" s="20" t="s">
        <v>16</v>
      </c>
      <c r="B10" s="17">
        <v>1016000</v>
      </c>
      <c r="C10" s="18" t="s">
        <v>12</v>
      </c>
      <c r="D10" s="17"/>
      <c r="E10" s="17">
        <v>1016000</v>
      </c>
      <c r="F10" s="17">
        <v>1016000</v>
      </c>
      <c r="G10" s="19">
        <f t="shared" si="0"/>
        <v>1016000</v>
      </c>
    </row>
    <row r="11" spans="1:7" ht="15.95" customHeight="1" x14ac:dyDescent="0.2">
      <c r="A11" s="16" t="s">
        <v>17</v>
      </c>
      <c r="B11" s="17">
        <v>327660</v>
      </c>
      <c r="C11" s="18" t="s">
        <v>12</v>
      </c>
      <c r="D11" s="17"/>
      <c r="E11" s="17">
        <v>327600</v>
      </c>
      <c r="F11" s="17">
        <v>327660</v>
      </c>
      <c r="G11" s="19">
        <f t="shared" si="0"/>
        <v>327660</v>
      </c>
    </row>
    <row r="12" spans="1:7" ht="15.95" customHeight="1" x14ac:dyDescent="0.2">
      <c r="A12" s="20" t="s">
        <v>18</v>
      </c>
      <c r="B12" s="17">
        <v>635000</v>
      </c>
      <c r="C12" s="18" t="s">
        <v>12</v>
      </c>
      <c r="D12" s="17"/>
      <c r="E12" s="17">
        <v>635000</v>
      </c>
      <c r="F12" s="17">
        <v>635000</v>
      </c>
      <c r="G12" s="19">
        <f t="shared" si="0"/>
        <v>635000</v>
      </c>
    </row>
    <row r="13" spans="1:7" ht="15.95" customHeight="1" x14ac:dyDescent="0.2">
      <c r="A13" s="16" t="s">
        <v>19</v>
      </c>
      <c r="B13" s="17">
        <v>720976</v>
      </c>
      <c r="C13" s="18" t="s">
        <v>12</v>
      </c>
      <c r="D13" s="17"/>
      <c r="E13" s="17">
        <v>720976</v>
      </c>
      <c r="F13" s="17">
        <v>720976</v>
      </c>
      <c r="G13" s="19">
        <f t="shared" si="0"/>
        <v>720976</v>
      </c>
    </row>
    <row r="14" spans="1:7" ht="15.95" customHeight="1" x14ac:dyDescent="0.2">
      <c r="A14" s="16" t="s">
        <v>20</v>
      </c>
      <c r="B14" s="17">
        <v>175200</v>
      </c>
      <c r="C14" s="18" t="s">
        <v>12</v>
      </c>
      <c r="D14" s="17"/>
      <c r="E14" s="17">
        <v>175200</v>
      </c>
      <c r="F14" s="17">
        <v>175200</v>
      </c>
      <c r="G14" s="19">
        <f t="shared" si="0"/>
        <v>175200</v>
      </c>
    </row>
    <row r="15" spans="1:7" ht="33.75" customHeight="1" x14ac:dyDescent="0.2">
      <c r="A15" s="16" t="s">
        <v>21</v>
      </c>
      <c r="B15" s="17">
        <v>1156319</v>
      </c>
      <c r="C15" s="18" t="s">
        <v>12</v>
      </c>
      <c r="D15" s="17"/>
      <c r="E15" s="17">
        <v>1156319</v>
      </c>
      <c r="F15" s="17">
        <v>1156319</v>
      </c>
      <c r="G15" s="19">
        <f t="shared" si="0"/>
        <v>1156319</v>
      </c>
    </row>
    <row r="16" spans="1:7" ht="15.95" customHeight="1" x14ac:dyDescent="0.2">
      <c r="A16" s="16" t="s">
        <v>22</v>
      </c>
      <c r="B16" s="17">
        <v>13565</v>
      </c>
      <c r="C16" s="18" t="s">
        <v>12</v>
      </c>
      <c r="D16" s="17"/>
      <c r="E16" s="17">
        <v>13565</v>
      </c>
      <c r="F16" s="17">
        <v>13565</v>
      </c>
      <c r="G16" s="19">
        <f t="shared" si="0"/>
        <v>13565</v>
      </c>
    </row>
    <row r="17" spans="1:7" ht="21" customHeight="1" x14ac:dyDescent="0.2">
      <c r="A17" s="16" t="s">
        <v>23</v>
      </c>
      <c r="B17" s="17">
        <v>74619</v>
      </c>
      <c r="C17" s="18" t="s">
        <v>12</v>
      </c>
      <c r="D17" s="17"/>
      <c r="E17" s="17">
        <v>127000</v>
      </c>
      <c r="F17" s="17">
        <v>74619</v>
      </c>
      <c r="G17" s="19">
        <f t="shared" si="0"/>
        <v>74619</v>
      </c>
    </row>
    <row r="18" spans="1:7" ht="15.95" customHeight="1" x14ac:dyDescent="0.2">
      <c r="A18" s="16" t="s">
        <v>24</v>
      </c>
      <c r="B18" s="17">
        <v>209040</v>
      </c>
      <c r="C18" s="18" t="s">
        <v>12</v>
      </c>
      <c r="D18" s="17"/>
      <c r="E18" s="17">
        <v>209040</v>
      </c>
      <c r="F18" s="17">
        <v>209040</v>
      </c>
      <c r="G18" s="19">
        <f t="shared" si="0"/>
        <v>209040</v>
      </c>
    </row>
    <row r="19" spans="1:7" ht="15.95" customHeight="1" x14ac:dyDescent="0.2">
      <c r="A19" s="16" t="s">
        <v>25</v>
      </c>
      <c r="B19" s="17">
        <v>194176</v>
      </c>
      <c r="C19" s="18" t="s">
        <v>12</v>
      </c>
      <c r="D19" s="17"/>
      <c r="E19" s="17">
        <v>194176</v>
      </c>
      <c r="F19" s="17">
        <v>194176</v>
      </c>
      <c r="G19" s="19">
        <f t="shared" si="0"/>
        <v>194176</v>
      </c>
    </row>
    <row r="20" spans="1:7" ht="22.5" customHeight="1" x14ac:dyDescent="0.2">
      <c r="A20" s="16" t="s">
        <v>26</v>
      </c>
      <c r="B20" s="17">
        <v>705803</v>
      </c>
      <c r="C20" s="18" t="s">
        <v>12</v>
      </c>
      <c r="D20" s="17"/>
      <c r="E20" s="17">
        <v>705803</v>
      </c>
      <c r="F20" s="17">
        <v>705803</v>
      </c>
      <c r="G20" s="19">
        <f t="shared" si="0"/>
        <v>705803</v>
      </c>
    </row>
    <row r="21" spans="1:7" ht="23.25" customHeight="1" x14ac:dyDescent="0.2">
      <c r="A21" s="16" t="s">
        <v>27</v>
      </c>
      <c r="B21" s="17">
        <v>196691</v>
      </c>
      <c r="C21" s="18" t="s">
        <v>12</v>
      </c>
      <c r="D21" s="17"/>
      <c r="E21" s="17">
        <v>196691</v>
      </c>
      <c r="F21" s="17">
        <v>196691</v>
      </c>
      <c r="G21" s="19">
        <f t="shared" si="0"/>
        <v>196691</v>
      </c>
    </row>
    <row r="22" spans="1:7" ht="15.95" customHeight="1" x14ac:dyDescent="0.2">
      <c r="A22" s="16" t="s">
        <v>28</v>
      </c>
      <c r="B22" s="17">
        <v>241481</v>
      </c>
      <c r="C22" s="18" t="s">
        <v>12</v>
      </c>
      <c r="D22" s="17"/>
      <c r="E22" s="17">
        <v>947284</v>
      </c>
      <c r="F22" s="17">
        <v>241481</v>
      </c>
      <c r="G22" s="19">
        <f t="shared" si="0"/>
        <v>241481</v>
      </c>
    </row>
    <row r="23" spans="1:7" ht="33" customHeight="1" x14ac:dyDescent="0.2">
      <c r="A23" s="16" t="s">
        <v>29</v>
      </c>
      <c r="B23" s="17">
        <v>5199010</v>
      </c>
      <c r="C23" s="18" t="s">
        <v>12</v>
      </c>
      <c r="D23" s="17"/>
      <c r="E23" s="17">
        <v>5199879</v>
      </c>
      <c r="F23" s="17">
        <v>5199010</v>
      </c>
      <c r="G23" s="19">
        <f t="shared" si="0"/>
        <v>5199010</v>
      </c>
    </row>
    <row r="24" spans="1:7" ht="18.75" customHeight="1" x14ac:dyDescent="0.2">
      <c r="A24" s="21" t="s">
        <v>30</v>
      </c>
      <c r="B24" s="22">
        <v>2486660</v>
      </c>
      <c r="C24" s="23" t="s">
        <v>12</v>
      </c>
      <c r="D24" s="22"/>
      <c r="E24" s="22">
        <v>2592094</v>
      </c>
      <c r="F24" s="22">
        <v>2486660</v>
      </c>
      <c r="G24" s="24">
        <f t="shared" si="0"/>
        <v>2486660</v>
      </c>
    </row>
    <row r="25" spans="1:7" ht="18" customHeight="1" x14ac:dyDescent="0.2">
      <c r="A25" s="21"/>
      <c r="B25" s="22"/>
      <c r="C25" s="23"/>
      <c r="D25" s="22"/>
      <c r="E25" s="22"/>
      <c r="F25" s="22"/>
      <c r="G25" s="24"/>
    </row>
    <row r="26" spans="1:7" ht="15.95" customHeight="1" thickBot="1" x14ac:dyDescent="0.25">
      <c r="A26" s="25"/>
      <c r="B26" s="22"/>
      <c r="C26" s="23"/>
      <c r="D26" s="22"/>
      <c r="E26" s="22"/>
      <c r="F26" s="22"/>
      <c r="G26" s="24">
        <f t="shared" si="0"/>
        <v>0</v>
      </c>
    </row>
    <row r="27" spans="1:7" s="30" customFormat="1" ht="18" customHeight="1" thickBot="1" x14ac:dyDescent="0.25">
      <c r="A27" s="26" t="s">
        <v>31</v>
      </c>
      <c r="B27" s="27">
        <f>SUM(B7:B26)</f>
        <v>20708344</v>
      </c>
      <c r="C27" s="28"/>
      <c r="D27" s="27">
        <f>SUM(D7:D26)</f>
        <v>0</v>
      </c>
      <c r="E27" s="27">
        <f>SUM(E7:E25)</f>
        <v>21572771</v>
      </c>
      <c r="F27" s="27">
        <f>SUM(F7:F26)</f>
        <v>20708344</v>
      </c>
      <c r="G27" s="29">
        <f>SUM(G7:G26)</f>
        <v>20708344</v>
      </c>
    </row>
  </sheetData>
  <mergeCells count="2">
    <mergeCell ref="B1:G1"/>
    <mergeCell ref="A3:G3"/>
  </mergeCells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Z_7.sz.mell.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2021-05-28T11:32:36Z</dcterms:created>
  <dcterms:modified xsi:type="dcterms:W3CDTF">2021-05-28T11:32:47Z</dcterms:modified>
</cp:coreProperties>
</file>