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7.1.tájékoztató_t." sheetId="1" r:id="rId1"/>
  </sheets>
  <externalReferences>
    <externalReference r:id="rId2"/>
    <externalReference r:id="rId3"/>
  </externalReferences>
  <definedNames>
    <definedName name="_xlnm.Print_Titles" localSheetId="0">'Z_7.1.tájékoztató_t.'!$5:$9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C5" i="1"/>
  <c r="C12" i="1"/>
  <c r="D12" i="1"/>
  <c r="D11" i="1" s="1"/>
  <c r="E12" i="1"/>
  <c r="E11" i="1" s="1"/>
  <c r="E54" i="1" s="1"/>
  <c r="E71" i="1" s="1"/>
  <c r="C17" i="1"/>
  <c r="D17" i="1"/>
  <c r="E17" i="1"/>
  <c r="C22" i="1"/>
  <c r="D22" i="1"/>
  <c r="E22" i="1"/>
  <c r="C27" i="1"/>
  <c r="C11" i="1" s="1"/>
  <c r="C54" i="1" s="1"/>
  <c r="C71" i="1" s="1"/>
  <c r="D27" i="1"/>
  <c r="E27" i="1"/>
  <c r="C32" i="1"/>
  <c r="D32" i="1"/>
  <c r="E32" i="1"/>
  <c r="E37" i="1"/>
  <c r="C38" i="1"/>
  <c r="C37" i="1" s="1"/>
  <c r="D38" i="1"/>
  <c r="D37" i="1" s="1"/>
  <c r="E38" i="1"/>
  <c r="C43" i="1"/>
  <c r="D43" i="1"/>
  <c r="E43" i="1"/>
  <c r="C48" i="1"/>
  <c r="D48" i="1"/>
  <c r="E48" i="1"/>
  <c r="C57" i="1"/>
  <c r="D57" i="1"/>
  <c r="E57" i="1"/>
  <c r="C62" i="1"/>
  <c r="D62" i="1"/>
  <c r="E62" i="1"/>
  <c r="C66" i="1"/>
  <c r="D66" i="1"/>
  <c r="E66" i="1"/>
  <c r="C69" i="1"/>
  <c r="E69" i="1"/>
  <c r="D54" i="1" l="1"/>
  <c r="D71" i="1" s="1"/>
</calcChain>
</file>

<file path=xl/sharedStrings.xml><?xml version="1.0" encoding="utf-8"?>
<sst xmlns="http://schemas.openxmlformats.org/spreadsheetml/2006/main" count="137" uniqueCount="137">
  <si>
    <t>62.</t>
  </si>
  <si>
    <t>ESZKÖZÖK ÖSSZESEN  (45+48+53+57+60+61)</t>
  </si>
  <si>
    <t>61.</t>
  </si>
  <si>
    <t>F) AKTÍV IDŐBELI ELHATÁROLÁSOK</t>
  </si>
  <si>
    <t>60.</t>
  </si>
  <si>
    <t>E) EGYÉB SAJÁTOS  ELSZÁMOLÁSOK (58+59)</t>
  </si>
  <si>
    <t>59.</t>
  </si>
  <si>
    <t>II. Utalványok, bérletek és más hasonló, készpénz-helyettesítő fizetési 
     eszköznek nem minősülő eszközök elszámolásai</t>
  </si>
  <si>
    <t>58.</t>
  </si>
  <si>
    <t>I. December havi illetmények, munkabérek elszámolása</t>
  </si>
  <si>
    <t>57.</t>
  </si>
  <si>
    <t>D) KÖVETELÉSEK (54+55+56)</t>
  </si>
  <si>
    <t>56.</t>
  </si>
  <si>
    <t>III. Követelés jellegű sajátos elszámolások</t>
  </si>
  <si>
    <t>55.</t>
  </si>
  <si>
    <t>II. Költségvetési évet követően esedékes követelések</t>
  </si>
  <si>
    <t>54.</t>
  </si>
  <si>
    <t>I. Költségvetési évben esedékes követelések</t>
  </si>
  <si>
    <t>53.</t>
  </si>
  <si>
    <t>C) PÉNZESZKÖZÖK (49+50+51+52)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</si>
  <si>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</si>
  <si>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</si>
  <si>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</si>
  <si>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</si>
  <si>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</si>
  <si>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</si>
  <si>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</si>
  <si>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</si>
  <si>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</si>
  <si>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</si>
  <si>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</si>
  <si>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</si>
  <si>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</si>
  <si>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</si>
  <si>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</si>
  <si>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</si>
  <si>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</si>
  <si>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</si>
  <si>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</si>
  <si>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</si>
  <si>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</si>
  <si>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</si>
  <si>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</si>
  <si>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</si>
  <si>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</si>
  <si>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</si>
  <si>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</si>
  <si>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</si>
  <si>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</si>
  <si>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</si>
  <si>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</si>
  <si>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</si>
  <si>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</si>
  <si>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</si>
  <si>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</si>
  <si>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</si>
  <si>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</si>
  <si>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</si>
  <si>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33.</t>
  </si>
  <si>
    <t>1.4. Üzleti tartós részesedések</t>
  </si>
  <si>
    <t>32.</t>
  </si>
  <si>
    <t>1.3. Korlátozottan forgalomképes tartós részesedések</t>
  </si>
  <si>
    <t>31.</t>
  </si>
  <si>
    <t>1.2. Nemzetgazdasági szempontból kiemelt jelentőségű tartós részesedések</t>
  </si>
  <si>
    <t>30.</t>
  </si>
  <si>
    <t>1.1. Forgalomképtelen tartós részesedések</t>
  </si>
  <si>
    <t>29.</t>
  </si>
  <si>
    <t>1. Tartós részesedések (30+31+32+33)</t>
  </si>
  <si>
    <t>28.</t>
  </si>
  <si>
    <t>III. Befektetett pénzügyi eszközök (29+34+39)</t>
  </si>
  <si>
    <t>27.</t>
  </si>
  <si>
    <t>5.4. Üzleti tárgyi eszközök értékhelyesbítése</t>
  </si>
  <si>
    <t>26.</t>
  </si>
  <si>
    <t>5.3. Korlátozottan forgalomképes tárgyi eszközök értékhelyesbítése</t>
  </si>
  <si>
    <t>25.</t>
  </si>
  <si>
    <t>5.2. Nemzetgazdasági szempontból kiemelt jelentőségű tárgyi eszközök 
       értékhelyesbítése</t>
  </si>
  <si>
    <t>24.</t>
  </si>
  <si>
    <t>5.1. Forgalomképtelen tárgyi eszközök értékhelyesbítése</t>
  </si>
  <si>
    <t>23.</t>
  </si>
  <si>
    <t>5. Tárgyi eszközök értékhelyesbítése (24+25+26+27)</t>
  </si>
  <si>
    <t>22.</t>
  </si>
  <si>
    <t>4.4. Üzleti beruházások, felújítások</t>
  </si>
  <si>
    <t>21.</t>
  </si>
  <si>
    <t>4.3. Korlátozottan forgalomképes beruházások, felújítások</t>
  </si>
  <si>
    <t>20.</t>
  </si>
  <si>
    <t>4.2. Nemzetgazdasági szempontból kiemelt jelentőségű beruházások, felújítások</t>
  </si>
  <si>
    <t>19.</t>
  </si>
  <si>
    <t>4.1. Forgalomképtelen beruházások, felújítások</t>
  </si>
  <si>
    <t>18.</t>
  </si>
  <si>
    <t>4. Beruházások, felújítások (19+20+21+22)</t>
  </si>
  <si>
    <t>17.</t>
  </si>
  <si>
    <t>3.4. Üzleti tenyészállatok</t>
  </si>
  <si>
    <t>16.</t>
  </si>
  <si>
    <t>3.3. Korlátozottan forgalomképes tenyészállatok</t>
  </si>
  <si>
    <t>15.</t>
  </si>
  <si>
    <t>3.2. Nemzetgazdasági szempontból kiemelt jelentőségű tenyészállatok</t>
  </si>
  <si>
    <t>14.</t>
  </si>
  <si>
    <t>3.1. Forgalomképtelen tenyészállatok</t>
  </si>
  <si>
    <t>13.</t>
  </si>
  <si>
    <t>3. Tenyészállatok (14+15+16+17)</t>
  </si>
  <si>
    <t>12.</t>
  </si>
  <si>
    <t>2.4. Üzleti gépek, berendezések, felszerelések, járművek</t>
  </si>
  <si>
    <t>11.</t>
  </si>
  <si>
    <t>2.3. Korlátozottan forgalomképes gépek, berendezések, felszerelések, járművek</t>
  </si>
  <si>
    <t>10.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</si>
  <si>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</si>
  <si>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</si>
  <si>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</si>
  <si>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</si>
  <si>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</si>
  <si>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</si>
  <si>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</si>
  <si>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</si>
  <si>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</si>
  <si>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</si>
  <si>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</si>
  <si>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</si>
  <si>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</si>
  <si>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</si>
  <si>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</si>
  <si>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</si>
  <si>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</si>
  <si>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</si>
  <si>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</si>
  <si>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E</t>
  </si>
  <si>
    <t>D</t>
  </si>
  <si>
    <t>C</t>
  </si>
  <si>
    <t>B</t>
  </si>
  <si>
    <t xml:space="preserve">A </t>
  </si>
  <si>
    <t>állományi érték</t>
  </si>
  <si>
    <t xml:space="preserve">Becsült </t>
  </si>
  <si>
    <t xml:space="preserve">Könyv szerinti </t>
  </si>
  <si>
    <t>Bruttó</t>
  </si>
  <si>
    <t>Sorszám</t>
  </si>
  <si>
    <t>ESZKÖZÖK</t>
  </si>
  <si>
    <t>a könyvviteli mérlegben értékkel szerplő eszközökről</t>
  </si>
  <si>
    <t>VAGYONKIMUTATÁS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</si>
</sst>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__;\-#,###__"/>
    <numFmt numFmtId="165" formatCode="00"/>
  </numFmts>
  <fonts count="19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Times New Roman"/>
      <family val="1"/>
    </font>
    <font>
      <sz val="10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b/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4">
    <xf numFmtId="0" fontId="0" fillId="0" borderId="0" xfId="0"/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2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3" fontId="1" fillId="0" borderId="0" xfId="1" applyNumberFormat="1" applyFont="1" applyFill="1" applyAlignment="1" applyProtection="1">
      <alignment horizontal="center"/>
    </xf>
    <xf numFmtId="3" fontId="1" fillId="0" borderId="0" xfId="1" applyNumberFormat="1" applyFont="1" applyFill="1" applyProtection="1"/>
    <xf numFmtId="0" fontId="1" fillId="0" borderId="0" xfId="1" applyFont="1" applyFill="1" applyProtection="1"/>
    <xf numFmtId="0" fontId="3" fillId="0" borderId="0" xfId="1" applyFont="1" applyFill="1" applyProtection="1"/>
    <xf numFmtId="0" fontId="1" fillId="0" borderId="0" xfId="1" applyFill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horizontal="right" vertical="center" wrapText="1"/>
    </xf>
    <xf numFmtId="164" fontId="4" fillId="0" borderId="2" xfId="1" applyNumberFormat="1" applyFont="1" applyFill="1" applyBorder="1" applyAlignment="1" applyProtection="1">
      <alignment horizontal="right" vertical="center" wrapText="1"/>
    </xf>
    <xf numFmtId="165" fontId="6" fillId="0" borderId="2" xfId="2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5" xfId="2" applyNumberFormat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/>
    </xf>
    <xf numFmtId="164" fontId="8" fillId="0" borderId="5" xfId="1" applyNumberFormat="1" applyFont="1" applyFill="1" applyBorder="1" applyAlignment="1" applyProtection="1">
      <alignment horizontal="right" vertical="center" wrapText="1"/>
    </xf>
    <xf numFmtId="0" fontId="9" fillId="0" borderId="6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1" applyNumberFormat="1" applyFont="1" applyFill="1" applyBorder="1" applyAlignment="1" applyProtection="1">
      <alignment horizontal="right" vertical="center" wrapText="1"/>
    </xf>
    <xf numFmtId="164" fontId="4" fillId="0" borderId="5" xfId="1" applyNumberFormat="1" applyFont="1" applyFill="1" applyBorder="1" applyAlignment="1" applyProtection="1">
      <alignment horizontal="right" vertical="center" wrapText="1"/>
    </xf>
    <xf numFmtId="164" fontId="4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8" xfId="2" applyNumberFormat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1" fillId="0" borderId="0" xfId="1" applyFill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wrapText="1"/>
      <protection locked="0"/>
    </xf>
    <xf numFmtId="0" fontId="12" fillId="0" borderId="5" xfId="1" applyFont="1" applyFill="1" applyBorder="1" applyAlignment="1" applyProtection="1">
      <alignment horizontal="center" wrapText="1"/>
      <protection locked="0"/>
    </xf>
    <xf numFmtId="0" fontId="13" fillId="0" borderId="10" xfId="2" applyFont="1" applyFill="1" applyBorder="1" applyAlignment="1" applyProtection="1">
      <alignment horizontal="center" vertical="center" textRotation="90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12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13" xfId="2" applyFont="1" applyFill="1" applyBorder="1" applyAlignment="1" applyProtection="1">
      <alignment horizontal="center" vertical="center" textRotation="90"/>
      <protection locked="0"/>
    </xf>
    <xf numFmtId="0" fontId="14" fillId="0" borderId="14" xfId="1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13" fillId="0" borderId="16" xfId="2" applyFont="1" applyFill="1" applyBorder="1" applyAlignment="1" applyProtection="1">
      <alignment horizontal="center" vertical="center" textRotation="90"/>
      <protection locked="0"/>
    </xf>
    <xf numFmtId="0" fontId="14" fillId="0" borderId="17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/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Protection="1"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15" fillId="0" borderId="0" xfId="1" applyFont="1" applyFill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15" fillId="0" borderId="0" xfId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8" fillId="0" borderId="0" xfId="1" applyFont="1" applyFill="1" applyAlignment="1" applyProtection="1">
      <alignment horizontal="right"/>
      <protection locked="0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tájékoztató_t."/>
    </sheetNames>
    <sheetDataSet>
      <sheetData sheetId="0">
        <row r="3">
          <cell r="A3" t="str">
            <v>K I M U T A T Á S</v>
          </cell>
        </row>
        <row r="6">
          <cell r="E6" t="str">
            <v>Forintban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abSelected="1" zoomScale="120" zoomScaleNormal="120" zoomScaleSheetLayoutView="120" workbookViewId="0">
      <selection sqref="A1:E1"/>
    </sheetView>
  </sheetViews>
  <sheetFormatPr defaultColWidth="12" defaultRowHeight="15.75" x14ac:dyDescent="0.25"/>
  <cols>
    <col min="1" max="1" width="67.1640625" style="1" customWidth="1"/>
    <col min="2" max="2" width="6.1640625" style="3" customWidth="1"/>
    <col min="3" max="4" width="12.1640625" style="1" customWidth="1"/>
    <col min="5" max="5" width="12.1640625" style="2" customWidth="1"/>
    <col min="6" max="16384" width="12" style="1"/>
  </cols>
  <sheetData>
    <row r="1" spans="1:5" x14ac:dyDescent="0.25">
      <c r="A1" s="53"/>
      <c r="B1" s="52"/>
      <c r="C1" s="52"/>
      <c r="D1" s="52"/>
      <c r="E1" s="52"/>
    </row>
    <row r="2" spans="1:5" x14ac:dyDescent="0.25">
      <c r="A2" s="51" t="s">
        <v>136</v>
      </c>
      <c r="B2" s="50"/>
      <c r="C2" s="50"/>
      <c r="D2" s="50"/>
      <c r="E2" s="50"/>
    </row>
    <row r="3" spans="1:5" ht="16.5" customHeight="1" x14ac:dyDescent="0.25">
      <c r="A3" s="51" t="s">
        <v>135</v>
      </c>
      <c r="B3" s="50"/>
      <c r="C3" s="50"/>
      <c r="D3" s="50"/>
      <c r="E3" s="50"/>
    </row>
    <row r="4" spans="1:5" ht="16.5" customHeight="1" x14ac:dyDescent="0.25">
      <c r="A4" s="49" t="str">
        <f>CONCATENATE([2]Z_ALAPADATOK!B1,". év")</f>
        <v>2020. év</v>
      </c>
      <c r="B4" s="48"/>
      <c r="C4" s="48"/>
      <c r="D4" s="48"/>
      <c r="E4" s="48"/>
    </row>
    <row r="5" spans="1:5" ht="16.5" customHeight="1" thickBot="1" x14ac:dyDescent="0.3">
      <c r="A5" s="47"/>
      <c r="B5" s="46"/>
      <c r="C5" s="45" t="str">
        <f>'[1]Z_6.tájékoztató_t.'!E6</f>
        <v>Forintban</v>
      </c>
      <c r="D5" s="45"/>
      <c r="E5" s="45"/>
    </row>
    <row r="6" spans="1:5" ht="15.75" customHeight="1" x14ac:dyDescent="0.25">
      <c r="A6" s="44" t="s">
        <v>134</v>
      </c>
      <c r="B6" s="43" t="s">
        <v>133</v>
      </c>
      <c r="C6" s="42" t="s">
        <v>132</v>
      </c>
      <c r="D6" s="42" t="s">
        <v>131</v>
      </c>
      <c r="E6" s="41" t="s">
        <v>130</v>
      </c>
    </row>
    <row r="7" spans="1:5" ht="11.25" customHeight="1" x14ac:dyDescent="0.25">
      <c r="A7" s="40"/>
      <c r="B7" s="39"/>
      <c r="C7" s="38"/>
      <c r="D7" s="38"/>
      <c r="E7" s="37"/>
    </row>
    <row r="8" spans="1:5" x14ac:dyDescent="0.25">
      <c r="A8" s="36"/>
      <c r="B8" s="35"/>
      <c r="C8" s="34" t="s">
        <v>129</v>
      </c>
      <c r="D8" s="34"/>
      <c r="E8" s="33"/>
    </row>
    <row r="9" spans="1:5" s="29" customFormat="1" ht="16.5" thickBot="1" x14ac:dyDescent="0.25">
      <c r="A9" s="32" t="s">
        <v>128</v>
      </c>
      <c r="B9" s="31" t="s">
        <v>127</v>
      </c>
      <c r="C9" s="31" t="s">
        <v>126</v>
      </c>
      <c r="D9" s="31" t="s">
        <v>125</v>
      </c>
      <c r="E9" s="30" t="s">
        <v>124</v>
      </c>
    </row>
    <row r="10" spans="1:5" s="9" customFormat="1" x14ac:dyDescent="0.2">
      <c r="A10" s="28" t="s">
        <v>123</v>
      </c>
      <c r="B10" s="27" t="s">
        <v>122</v>
      </c>
      <c r="C10" s="26"/>
      <c r="D10" s="26">
        <v>1441127</v>
      </c>
      <c r="E10" s="25"/>
    </row>
    <row r="11" spans="1:5" s="9" customFormat="1" x14ac:dyDescent="0.2">
      <c r="A11" s="17" t="s">
        <v>121</v>
      </c>
      <c r="B11" s="16" t="s">
        <v>120</v>
      </c>
      <c r="C11" s="24">
        <f>+C12+C17+C22+C27+C32</f>
        <v>0</v>
      </c>
      <c r="D11" s="24">
        <f>+D12+D17+D22+D27+D32</f>
        <v>311962210</v>
      </c>
      <c r="E11" s="23">
        <f>+E12+E17+E22+E27+E32</f>
        <v>0</v>
      </c>
    </row>
    <row r="12" spans="1:5" s="9" customFormat="1" x14ac:dyDescent="0.2">
      <c r="A12" s="17" t="s">
        <v>119</v>
      </c>
      <c r="B12" s="16" t="s">
        <v>118</v>
      </c>
      <c r="C12" s="24">
        <f>+C13+C14+C15+C16</f>
        <v>0</v>
      </c>
      <c r="D12" s="24">
        <f>+D13+D14+D15+D16</f>
        <v>288765849</v>
      </c>
      <c r="E12" s="23">
        <f>+E13+E14+E15+E16</f>
        <v>0</v>
      </c>
    </row>
    <row r="13" spans="1:5" s="9" customFormat="1" x14ac:dyDescent="0.2">
      <c r="A13" s="20" t="s">
        <v>117</v>
      </c>
      <c r="B13" s="16" t="s">
        <v>116</v>
      </c>
      <c r="C13" s="22"/>
      <c r="D13" s="22"/>
      <c r="E13" s="21"/>
    </row>
    <row r="14" spans="1:5" s="9" customFormat="1" ht="26.45" customHeight="1" x14ac:dyDescent="0.2">
      <c r="A14" s="20" t="s">
        <v>115</v>
      </c>
      <c r="B14" s="16" t="s">
        <v>114</v>
      </c>
      <c r="C14" s="15"/>
      <c r="D14" s="15"/>
      <c r="E14" s="14"/>
    </row>
    <row r="15" spans="1:5" s="9" customFormat="1" x14ac:dyDescent="0.2">
      <c r="A15" s="20" t="s">
        <v>113</v>
      </c>
      <c r="B15" s="16" t="s">
        <v>112</v>
      </c>
      <c r="C15" s="15"/>
      <c r="D15" s="15">
        <v>288765849</v>
      </c>
      <c r="E15" s="14"/>
    </row>
    <row r="16" spans="1:5" s="9" customFormat="1" x14ac:dyDescent="0.2">
      <c r="A16" s="20" t="s">
        <v>111</v>
      </c>
      <c r="B16" s="16" t="s">
        <v>110</v>
      </c>
      <c r="C16" s="15"/>
      <c r="D16" s="15"/>
      <c r="E16" s="14"/>
    </row>
    <row r="17" spans="1:5" s="9" customFormat="1" x14ac:dyDescent="0.2">
      <c r="A17" s="17" t="s">
        <v>109</v>
      </c>
      <c r="B17" s="16" t="s">
        <v>108</v>
      </c>
      <c r="C17" s="19">
        <f>+C18+C19+C20+C21</f>
        <v>0</v>
      </c>
      <c r="D17" s="19">
        <f>+D18+D19+D20+D21</f>
        <v>20102734</v>
      </c>
      <c r="E17" s="18">
        <f>+E18+E19+E20+E21</f>
        <v>0</v>
      </c>
    </row>
    <row r="18" spans="1:5" s="9" customFormat="1" x14ac:dyDescent="0.2">
      <c r="A18" s="20" t="s">
        <v>107</v>
      </c>
      <c r="B18" s="16" t="s">
        <v>106</v>
      </c>
      <c r="C18" s="15"/>
      <c r="D18" s="15"/>
      <c r="E18" s="14"/>
    </row>
    <row r="19" spans="1:5" s="9" customFormat="1" ht="22.5" x14ac:dyDescent="0.2">
      <c r="A19" s="20" t="s">
        <v>105</v>
      </c>
      <c r="B19" s="16" t="s">
        <v>104</v>
      </c>
      <c r="C19" s="15"/>
      <c r="D19" s="15"/>
      <c r="E19" s="14"/>
    </row>
    <row r="20" spans="1:5" s="9" customFormat="1" x14ac:dyDescent="0.2">
      <c r="A20" s="20" t="s">
        <v>103</v>
      </c>
      <c r="B20" s="16" t="s">
        <v>102</v>
      </c>
      <c r="C20" s="15"/>
      <c r="D20" s="15">
        <v>20102734</v>
      </c>
      <c r="E20" s="14"/>
    </row>
    <row r="21" spans="1:5" s="9" customFormat="1" x14ac:dyDescent="0.2">
      <c r="A21" s="20" t="s">
        <v>101</v>
      </c>
      <c r="B21" s="16" t="s">
        <v>100</v>
      </c>
      <c r="C21" s="15"/>
      <c r="D21" s="15"/>
      <c r="E21" s="14"/>
    </row>
    <row r="22" spans="1:5" s="9" customFormat="1" x14ac:dyDescent="0.2">
      <c r="A22" s="17" t="s">
        <v>99</v>
      </c>
      <c r="B22" s="16" t="s">
        <v>98</v>
      </c>
      <c r="C22" s="19">
        <f>+C23+C24+C25+C26</f>
        <v>0</v>
      </c>
      <c r="D22" s="19">
        <f>+D23+D24+D25+D26</f>
        <v>0</v>
      </c>
      <c r="E22" s="18">
        <f>+E23+E24+E25+E26</f>
        <v>0</v>
      </c>
    </row>
    <row r="23" spans="1:5" s="9" customFormat="1" x14ac:dyDescent="0.2">
      <c r="A23" s="20" t="s">
        <v>97</v>
      </c>
      <c r="B23" s="16" t="s">
        <v>96</v>
      </c>
      <c r="C23" s="15"/>
      <c r="D23" s="15"/>
      <c r="E23" s="14"/>
    </row>
    <row r="24" spans="1:5" s="9" customFormat="1" x14ac:dyDescent="0.2">
      <c r="A24" s="20" t="s">
        <v>95</v>
      </c>
      <c r="B24" s="16" t="s">
        <v>94</v>
      </c>
      <c r="C24" s="15"/>
      <c r="D24" s="15"/>
      <c r="E24" s="14"/>
    </row>
    <row r="25" spans="1:5" s="9" customFormat="1" x14ac:dyDescent="0.2">
      <c r="A25" s="20" t="s">
        <v>93</v>
      </c>
      <c r="B25" s="16" t="s">
        <v>92</v>
      </c>
      <c r="C25" s="15"/>
      <c r="D25" s="15"/>
      <c r="E25" s="14"/>
    </row>
    <row r="26" spans="1:5" s="9" customFormat="1" x14ac:dyDescent="0.2">
      <c r="A26" s="20" t="s">
        <v>91</v>
      </c>
      <c r="B26" s="16" t="s">
        <v>90</v>
      </c>
      <c r="C26" s="15"/>
      <c r="D26" s="15"/>
      <c r="E26" s="14"/>
    </row>
    <row r="27" spans="1:5" s="9" customFormat="1" x14ac:dyDescent="0.2">
      <c r="A27" s="17" t="s">
        <v>89</v>
      </c>
      <c r="B27" s="16" t="s">
        <v>88</v>
      </c>
      <c r="C27" s="19">
        <f>+C28+C29+C30+C31</f>
        <v>0</v>
      </c>
      <c r="D27" s="19">
        <f>+D28+D29+D30+D31</f>
        <v>3093627</v>
      </c>
      <c r="E27" s="18">
        <f>+E28+E29+E30+E31</f>
        <v>0</v>
      </c>
    </row>
    <row r="28" spans="1:5" s="9" customFormat="1" x14ac:dyDescent="0.2">
      <c r="A28" s="20" t="s">
        <v>87</v>
      </c>
      <c r="B28" s="16" t="s">
        <v>86</v>
      </c>
      <c r="C28" s="15"/>
      <c r="D28" s="15"/>
      <c r="E28" s="14"/>
    </row>
    <row r="29" spans="1:5" s="9" customFormat="1" x14ac:dyDescent="0.2">
      <c r="A29" s="20" t="s">
        <v>85</v>
      </c>
      <c r="B29" s="16" t="s">
        <v>84</v>
      </c>
      <c r="C29" s="15"/>
      <c r="D29" s="15"/>
      <c r="E29" s="14"/>
    </row>
    <row r="30" spans="1:5" s="9" customFormat="1" x14ac:dyDescent="0.2">
      <c r="A30" s="20" t="s">
        <v>83</v>
      </c>
      <c r="B30" s="16" t="s">
        <v>82</v>
      </c>
      <c r="C30" s="15"/>
      <c r="D30" s="15">
        <v>3093627</v>
      </c>
      <c r="E30" s="14"/>
    </row>
    <row r="31" spans="1:5" s="9" customFormat="1" x14ac:dyDescent="0.2">
      <c r="A31" s="20" t="s">
        <v>81</v>
      </c>
      <c r="B31" s="16" t="s">
        <v>80</v>
      </c>
      <c r="C31" s="15"/>
      <c r="D31" s="15"/>
      <c r="E31" s="14"/>
    </row>
    <row r="32" spans="1:5" s="9" customFormat="1" x14ac:dyDescent="0.2">
      <c r="A32" s="17" t="s">
        <v>79</v>
      </c>
      <c r="B32" s="16" t="s">
        <v>78</v>
      </c>
      <c r="C32" s="19">
        <f>+C33+C34+C35+C36</f>
        <v>0</v>
      </c>
      <c r="D32" s="19">
        <f>+D33+D34+D35+D36</f>
        <v>0</v>
      </c>
      <c r="E32" s="18">
        <f>+E33+E34+E35+E36</f>
        <v>0</v>
      </c>
    </row>
    <row r="33" spans="1:5" s="9" customFormat="1" x14ac:dyDescent="0.2">
      <c r="A33" s="20" t="s">
        <v>77</v>
      </c>
      <c r="B33" s="16" t="s">
        <v>76</v>
      </c>
      <c r="C33" s="15"/>
      <c r="D33" s="15"/>
      <c r="E33" s="14"/>
    </row>
    <row r="34" spans="1:5" s="9" customFormat="1" ht="22.5" x14ac:dyDescent="0.2">
      <c r="A34" s="20" t="s">
        <v>75</v>
      </c>
      <c r="B34" s="16" t="s">
        <v>74</v>
      </c>
      <c r="C34" s="15"/>
      <c r="D34" s="15"/>
      <c r="E34" s="14"/>
    </row>
    <row r="35" spans="1:5" s="9" customFormat="1" x14ac:dyDescent="0.2">
      <c r="A35" s="20" t="s">
        <v>73</v>
      </c>
      <c r="B35" s="16" t="s">
        <v>72</v>
      </c>
      <c r="C35" s="15"/>
      <c r="D35" s="15"/>
      <c r="E35" s="14"/>
    </row>
    <row r="36" spans="1:5" s="9" customFormat="1" x14ac:dyDescent="0.2">
      <c r="A36" s="20" t="s">
        <v>71</v>
      </c>
      <c r="B36" s="16" t="s">
        <v>70</v>
      </c>
      <c r="C36" s="15"/>
      <c r="D36" s="15"/>
      <c r="E36" s="14"/>
    </row>
    <row r="37" spans="1:5" s="9" customFormat="1" x14ac:dyDescent="0.2">
      <c r="A37" s="17" t="s">
        <v>69</v>
      </c>
      <c r="B37" s="16" t="s">
        <v>68</v>
      </c>
      <c r="C37" s="19">
        <f>+C38+C43+C48</f>
        <v>0</v>
      </c>
      <c r="D37" s="19">
        <f>+D38+D43+D48</f>
        <v>100000</v>
      </c>
      <c r="E37" s="18">
        <f>+E38+E43+E48</f>
        <v>0</v>
      </c>
    </row>
    <row r="38" spans="1:5" s="9" customFormat="1" x14ac:dyDescent="0.2">
      <c r="A38" s="17" t="s">
        <v>67</v>
      </c>
      <c r="B38" s="16" t="s">
        <v>66</v>
      </c>
      <c r="C38" s="19">
        <f>+C39+C40+C41+C42</f>
        <v>0</v>
      </c>
      <c r="D38" s="19">
        <f>+D39+D40+D41+D42</f>
        <v>100000</v>
      </c>
      <c r="E38" s="18">
        <f>+E39+E40+E41+E42</f>
        <v>0</v>
      </c>
    </row>
    <row r="39" spans="1:5" s="9" customFormat="1" x14ac:dyDescent="0.2">
      <c r="A39" s="20" t="s">
        <v>65</v>
      </c>
      <c r="B39" s="16" t="s">
        <v>64</v>
      </c>
      <c r="C39" s="15"/>
      <c r="D39" s="15"/>
      <c r="E39" s="14"/>
    </row>
    <row r="40" spans="1:5" s="9" customFormat="1" x14ac:dyDescent="0.2">
      <c r="A40" s="20" t="s">
        <v>63</v>
      </c>
      <c r="B40" s="16" t="s">
        <v>62</v>
      </c>
      <c r="C40" s="15"/>
      <c r="D40" s="15"/>
      <c r="E40" s="14"/>
    </row>
    <row r="41" spans="1:5" s="9" customFormat="1" x14ac:dyDescent="0.2">
      <c r="A41" s="20" t="s">
        <v>61</v>
      </c>
      <c r="B41" s="16" t="s">
        <v>60</v>
      </c>
      <c r="C41" s="15"/>
      <c r="D41" s="15">
        <v>100000</v>
      </c>
      <c r="E41" s="14"/>
    </row>
    <row r="42" spans="1:5" s="9" customFormat="1" x14ac:dyDescent="0.2">
      <c r="A42" s="20" t="s">
        <v>59</v>
      </c>
      <c r="B42" s="16" t="s">
        <v>58</v>
      </c>
      <c r="C42" s="15"/>
      <c r="D42" s="15"/>
      <c r="E42" s="14"/>
    </row>
    <row r="43" spans="1:5" s="9" customFormat="1" x14ac:dyDescent="0.2">
      <c r="A43" s="17" t="s">
        <v>57</v>
      </c>
      <c r="B43" s="16" t="s">
        <v>56</v>
      </c>
      <c r="C43" s="19">
        <f>+C44+C45+C46+C47</f>
        <v>0</v>
      </c>
      <c r="D43" s="19">
        <f>+D44+D45+D46+D47</f>
        <v>0</v>
      </c>
      <c r="E43" s="18">
        <f>+E44+E45+E46+E47</f>
        <v>0</v>
      </c>
    </row>
    <row r="44" spans="1:5" s="9" customFormat="1" x14ac:dyDescent="0.2">
      <c r="A44" s="20" t="s">
        <v>55</v>
      </c>
      <c r="B44" s="16" t="s">
        <v>54</v>
      </c>
      <c r="C44" s="15"/>
      <c r="D44" s="15"/>
      <c r="E44" s="14"/>
    </row>
    <row r="45" spans="1:5" s="9" customFormat="1" ht="22.5" x14ac:dyDescent="0.2">
      <c r="A45" s="20" t="s">
        <v>53</v>
      </c>
      <c r="B45" s="16" t="s">
        <v>52</v>
      </c>
      <c r="C45" s="15"/>
      <c r="D45" s="15"/>
      <c r="E45" s="14"/>
    </row>
    <row r="46" spans="1:5" s="9" customFormat="1" x14ac:dyDescent="0.2">
      <c r="A46" s="20" t="s">
        <v>51</v>
      </c>
      <c r="B46" s="16" t="s">
        <v>50</v>
      </c>
      <c r="C46" s="15"/>
      <c r="D46" s="15"/>
      <c r="E46" s="14"/>
    </row>
    <row r="47" spans="1:5" s="9" customFormat="1" x14ac:dyDescent="0.2">
      <c r="A47" s="20" t="s">
        <v>49</v>
      </c>
      <c r="B47" s="16" t="s">
        <v>48</v>
      </c>
      <c r="C47" s="15"/>
      <c r="D47" s="15"/>
      <c r="E47" s="14"/>
    </row>
    <row r="48" spans="1:5" s="9" customFormat="1" x14ac:dyDescent="0.2">
      <c r="A48" s="17" t="s">
        <v>47</v>
      </c>
      <c r="B48" s="16" t="s">
        <v>46</v>
      </c>
      <c r="C48" s="19">
        <f>+C49+C50+C51+C52</f>
        <v>0</v>
      </c>
      <c r="D48" s="19">
        <f>+D49+D50+D51+D52</f>
        <v>0</v>
      </c>
      <c r="E48" s="18">
        <f>+E49+E50+E51+E52</f>
        <v>0</v>
      </c>
    </row>
    <row r="49" spans="1:5" s="9" customFormat="1" x14ac:dyDescent="0.2">
      <c r="A49" s="20" t="s">
        <v>45</v>
      </c>
      <c r="B49" s="16" t="s">
        <v>44</v>
      </c>
      <c r="C49" s="15"/>
      <c r="D49" s="15"/>
      <c r="E49" s="14"/>
    </row>
    <row r="50" spans="1:5" s="9" customFormat="1" ht="22.5" x14ac:dyDescent="0.2">
      <c r="A50" s="20" t="s">
        <v>43</v>
      </c>
      <c r="B50" s="16" t="s">
        <v>42</v>
      </c>
      <c r="C50" s="15"/>
      <c r="D50" s="15"/>
      <c r="E50" s="14"/>
    </row>
    <row r="51" spans="1:5" s="9" customFormat="1" x14ac:dyDescent="0.2">
      <c r="A51" s="20" t="s">
        <v>41</v>
      </c>
      <c r="B51" s="16" t="s">
        <v>40</v>
      </c>
      <c r="C51" s="15"/>
      <c r="D51" s="15"/>
      <c r="E51" s="14"/>
    </row>
    <row r="52" spans="1:5" s="9" customFormat="1" x14ac:dyDescent="0.2">
      <c r="A52" s="20" t="s">
        <v>39</v>
      </c>
      <c r="B52" s="16" t="s">
        <v>38</v>
      </c>
      <c r="C52" s="15"/>
      <c r="D52" s="15"/>
      <c r="E52" s="14"/>
    </row>
    <row r="53" spans="1:5" s="9" customFormat="1" x14ac:dyDescent="0.2">
      <c r="A53" s="17" t="s">
        <v>37</v>
      </c>
      <c r="B53" s="16" t="s">
        <v>36</v>
      </c>
      <c r="C53" s="15"/>
      <c r="D53" s="15">
        <v>15775061</v>
      </c>
      <c r="E53" s="14"/>
    </row>
    <row r="54" spans="1:5" s="9" customFormat="1" ht="21" x14ac:dyDescent="0.2">
      <c r="A54" s="17" t="s">
        <v>35</v>
      </c>
      <c r="B54" s="16" t="s">
        <v>34</v>
      </c>
      <c r="C54" s="19">
        <f>+C10+C11+C37+C53</f>
        <v>0</v>
      </c>
      <c r="D54" s="19">
        <f>+D10+D11+D37+D53</f>
        <v>329278398</v>
      </c>
      <c r="E54" s="18">
        <f>+E10+E11+E37+E53</f>
        <v>0</v>
      </c>
    </row>
    <row r="55" spans="1:5" s="9" customFormat="1" x14ac:dyDescent="0.2">
      <c r="A55" s="17" t="s">
        <v>33</v>
      </c>
      <c r="B55" s="16" t="s">
        <v>32</v>
      </c>
      <c r="C55" s="15"/>
      <c r="D55" s="15"/>
      <c r="E55" s="14"/>
    </row>
    <row r="56" spans="1:5" s="9" customFormat="1" x14ac:dyDescent="0.2">
      <c r="A56" s="17" t="s">
        <v>31</v>
      </c>
      <c r="B56" s="16" t="s">
        <v>30</v>
      </c>
      <c r="C56" s="15"/>
      <c r="D56" s="15"/>
      <c r="E56" s="14"/>
    </row>
    <row r="57" spans="1:5" s="9" customFormat="1" x14ac:dyDescent="0.2">
      <c r="A57" s="17" t="s">
        <v>29</v>
      </c>
      <c r="B57" s="16" t="s">
        <v>28</v>
      </c>
      <c r="C57" s="19">
        <f>+C55+C56</f>
        <v>0</v>
      </c>
      <c r="D57" s="19">
        <f>+D55+D56</f>
        <v>0</v>
      </c>
      <c r="E57" s="18">
        <f>+E55+E56</f>
        <v>0</v>
      </c>
    </row>
    <row r="58" spans="1:5" s="9" customFormat="1" x14ac:dyDescent="0.2">
      <c r="A58" s="17" t="s">
        <v>27</v>
      </c>
      <c r="B58" s="16" t="s">
        <v>26</v>
      </c>
      <c r="C58" s="15"/>
      <c r="D58" s="15"/>
      <c r="E58" s="14"/>
    </row>
    <row r="59" spans="1:5" s="9" customFormat="1" x14ac:dyDescent="0.2">
      <c r="A59" s="17" t="s">
        <v>25</v>
      </c>
      <c r="B59" s="16" t="s">
        <v>24</v>
      </c>
      <c r="C59" s="15"/>
      <c r="D59" s="15">
        <v>18285</v>
      </c>
      <c r="E59" s="14"/>
    </row>
    <row r="60" spans="1:5" s="9" customFormat="1" x14ac:dyDescent="0.2">
      <c r="A60" s="17" t="s">
        <v>23</v>
      </c>
      <c r="B60" s="16" t="s">
        <v>22</v>
      </c>
      <c r="C60" s="15"/>
      <c r="D60" s="15"/>
      <c r="E60" s="14"/>
    </row>
    <row r="61" spans="1:5" s="9" customFormat="1" x14ac:dyDescent="0.2">
      <c r="A61" s="17" t="s">
        <v>21</v>
      </c>
      <c r="B61" s="16" t="s">
        <v>20</v>
      </c>
      <c r="C61" s="15"/>
      <c r="D61" s="15">
        <v>36960884</v>
      </c>
      <c r="E61" s="14"/>
    </row>
    <row r="62" spans="1:5" s="9" customFormat="1" x14ac:dyDescent="0.2">
      <c r="A62" s="17" t="s">
        <v>19</v>
      </c>
      <c r="B62" s="16" t="s">
        <v>18</v>
      </c>
      <c r="C62" s="19">
        <f>+C58+C59+C60+C61</f>
        <v>0</v>
      </c>
      <c r="D62" s="19">
        <f>+D58+D59+D60+D61</f>
        <v>36979169</v>
      </c>
      <c r="E62" s="18">
        <f>+E58+E59+E60+E61</f>
        <v>0</v>
      </c>
    </row>
    <row r="63" spans="1:5" s="9" customFormat="1" x14ac:dyDescent="0.2">
      <c r="A63" s="17" t="s">
        <v>17</v>
      </c>
      <c r="B63" s="16" t="s">
        <v>16</v>
      </c>
      <c r="C63" s="15"/>
      <c r="D63" s="15">
        <v>3742928</v>
      </c>
      <c r="E63" s="14"/>
    </row>
    <row r="64" spans="1:5" s="9" customFormat="1" x14ac:dyDescent="0.2">
      <c r="A64" s="17" t="s">
        <v>15</v>
      </c>
      <c r="B64" s="16" t="s">
        <v>14</v>
      </c>
      <c r="C64" s="15"/>
      <c r="D64" s="15">
        <v>859571</v>
      </c>
      <c r="E64" s="14"/>
    </row>
    <row r="65" spans="1:5" s="9" customFormat="1" x14ac:dyDescent="0.2">
      <c r="A65" s="17" t="s">
        <v>13</v>
      </c>
      <c r="B65" s="16" t="s">
        <v>12</v>
      </c>
      <c r="C65" s="15"/>
      <c r="D65" s="15">
        <v>6632606</v>
      </c>
      <c r="E65" s="14"/>
    </row>
    <row r="66" spans="1:5" s="9" customFormat="1" x14ac:dyDescent="0.2">
      <c r="A66" s="17" t="s">
        <v>11</v>
      </c>
      <c r="B66" s="16" t="s">
        <v>10</v>
      </c>
      <c r="C66" s="19">
        <f>+C63+C64+C65</f>
        <v>0</v>
      </c>
      <c r="D66" s="19">
        <f>+D63+D64+D65</f>
        <v>11235105</v>
      </c>
      <c r="E66" s="18">
        <f>+E63+E64+E65</f>
        <v>0</v>
      </c>
    </row>
    <row r="67" spans="1:5" s="9" customFormat="1" x14ac:dyDescent="0.2">
      <c r="A67" s="17" t="s">
        <v>9</v>
      </c>
      <c r="B67" s="16" t="s">
        <v>8</v>
      </c>
      <c r="C67" s="15"/>
      <c r="D67" s="15"/>
      <c r="E67" s="14"/>
    </row>
    <row r="68" spans="1:5" s="9" customFormat="1" ht="21" x14ac:dyDescent="0.2">
      <c r="A68" s="17" t="s">
        <v>7</v>
      </c>
      <c r="B68" s="16" t="s">
        <v>6</v>
      </c>
      <c r="C68" s="15"/>
      <c r="D68" s="15"/>
      <c r="E68" s="14"/>
    </row>
    <row r="69" spans="1:5" s="9" customFormat="1" x14ac:dyDescent="0.2">
      <c r="A69" s="17" t="s">
        <v>5</v>
      </c>
      <c r="B69" s="16" t="s">
        <v>4</v>
      </c>
      <c r="C69" s="19">
        <f>+C67+C68</f>
        <v>0</v>
      </c>
      <c r="D69" s="19">
        <v>31624</v>
      </c>
      <c r="E69" s="18">
        <f>+E67+E68</f>
        <v>0</v>
      </c>
    </row>
    <row r="70" spans="1:5" s="9" customFormat="1" x14ac:dyDescent="0.2">
      <c r="A70" s="17" t="s">
        <v>3</v>
      </c>
      <c r="B70" s="16" t="s">
        <v>2</v>
      </c>
      <c r="C70" s="15"/>
      <c r="D70" s="15"/>
      <c r="E70" s="14"/>
    </row>
    <row r="71" spans="1:5" s="9" customFormat="1" ht="16.5" thickBot="1" x14ac:dyDescent="0.25">
      <c r="A71" s="13" t="s">
        <v>1</v>
      </c>
      <c r="B71" s="12" t="s">
        <v>0</v>
      </c>
      <c r="C71" s="11">
        <f>+C54+C57+C62+C66+C69+C70</f>
        <v>0</v>
      </c>
      <c r="D71" s="11">
        <f>+D54+D57+D62+D66+D69+D70</f>
        <v>377524296</v>
      </c>
      <c r="E71" s="10">
        <f>+E54+E57+E62+E66+E69+E70</f>
        <v>0</v>
      </c>
    </row>
    <row r="72" spans="1:5" x14ac:dyDescent="0.25">
      <c r="A72" s="8"/>
      <c r="C72" s="6"/>
      <c r="D72" s="6"/>
      <c r="E72" s="5"/>
    </row>
    <row r="73" spans="1:5" x14ac:dyDescent="0.25">
      <c r="A73" s="8"/>
      <c r="C73" s="6"/>
      <c r="D73" s="6"/>
      <c r="E73" s="5"/>
    </row>
    <row r="74" spans="1:5" x14ac:dyDescent="0.25">
      <c r="A74" s="7"/>
      <c r="C74" s="6"/>
      <c r="D74" s="6"/>
      <c r="E74" s="5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</sheetData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Z_7.1.tájékoztató_t.</vt:lpstr>
      <vt:lpstr>Z_7.1.tájékoztató_t.!Nyomtatási_cím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2021-05-26T13:02:45Z</dcterms:created>
  <dcterms:modified xsi:type="dcterms:W3CDTF">2021-05-26T13:02:56Z</dcterms:modified>
</cp:coreProperties>
</file>