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C9D8F253-C898-4B38-B338-3A07FF108C47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2. sz tájékoztató t" sheetId="66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66" l="1"/>
  <c r="G4" i="66"/>
  <c r="F4" i="66"/>
  <c r="E4" i="66"/>
  <c r="D3" i="66"/>
  <c r="H16" i="66"/>
  <c r="G16" i="66"/>
  <c r="F16" i="66"/>
  <c r="E16" i="66"/>
  <c r="G14" i="66"/>
  <c r="F14" i="66"/>
  <c r="D14" i="66"/>
  <c r="I14" i="66" s="1"/>
  <c r="H12" i="66"/>
  <c r="G12" i="66"/>
  <c r="F12" i="66"/>
  <c r="E12" i="66"/>
  <c r="D12" i="66"/>
  <c r="H9" i="66"/>
  <c r="G9" i="66"/>
  <c r="G18" i="66" s="1"/>
  <c r="F9" i="66"/>
  <c r="E9" i="66"/>
  <c r="D9" i="66"/>
  <c r="H6" i="66"/>
  <c r="H18" i="66" s="1"/>
  <c r="G6" i="66"/>
  <c r="F6" i="66"/>
  <c r="F18" i="66" s="1"/>
  <c r="E6" i="66"/>
  <c r="D6" i="66"/>
  <c r="I17" i="66"/>
  <c r="I7" i="66"/>
  <c r="I8" i="66"/>
  <c r="I10" i="66"/>
  <c r="I11" i="66"/>
  <c r="I13" i="66"/>
  <c r="I9" i="66"/>
  <c r="I6" i="66"/>
  <c r="D18" i="66"/>
  <c r="I12" i="66"/>
  <c r="I18" i="66"/>
  <c r="I16" i="66"/>
  <c r="E18" i="66" l="1"/>
  <c r="I2" i="66" l="1"/>
</calcChain>
</file>

<file path=xl/sharedStrings.xml><?xml version="1.0" encoding="utf-8"?>
<sst xmlns="http://schemas.openxmlformats.org/spreadsheetml/2006/main" count="41" uniqueCount="36">
  <si>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</si>
  <si>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</si>
  <si>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</si>
  <si>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</si>
  <si>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</si>
  <si>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</si>
  <si>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</si>
  <si>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</si>
  <si>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</si>
  <si>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</si>
  <si>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</si>
  <si>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</si>
  <si>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</si>
  <si>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</si>
  <si>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</si>
  <si>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</si>
  <si>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Kiadás vonzata évenként</t>
  </si>
  <si>
    <t>Sor-
szám</t>
  </si>
  <si>
    <t>............................</t>
  </si>
  <si>
    <t>Kötelezettség jogcíme</t>
  </si>
  <si>
    <t>Köt. váll.
 éve</t>
  </si>
  <si>
    <t>Összesen (1+4+7+9+11)</t>
  </si>
  <si>
    <t>Beruházási kiadások beruházásonként</t>
  </si>
  <si>
    <t>Felújítási kiadások felújításonként</t>
  </si>
  <si>
    <t>Egyéb (Pl.: garancia és kezességvállalás, stb.)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</si>
  <si>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</si>
  <si>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</si>
  <si>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</si>
  <si>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</si>
  <si>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</si>
  <si>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</si>
  <si>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</si>
  <si>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</si>
  <si>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</si>
  <si>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Közvilágítás korszerűsítés, bővítés, üzemeltetés</t>
  </si>
  <si>
    <t xml:space="preserve"> 12. melléklet a 5/2021.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</si>
</sst>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7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9" fillId="0" borderId="10" xfId="0" applyNumberFormat="1" applyFont="1" applyBorder="1" applyAlignment="1" applyProtection="1">
      <alignment horizontal="left" vertical="center" wrapText="1" indent="1"/>
      <protection locked="0"/>
    </xf>
    <xf numFmtId="164" fontId="9" fillId="0" borderId="11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left" vertical="center" wrapText="1" inden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left" vertical="center" wrapText="1" indent="1"/>
    </xf>
    <xf numFmtId="164" fontId="8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14" xfId="0" applyNumberFormat="1" applyFont="1" applyBorder="1" applyAlignment="1">
      <alignment vertical="center" wrapText="1"/>
    </xf>
    <xf numFmtId="3" fontId="13" fillId="0" borderId="7" xfId="0" applyNumberFormat="1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 wrapText="1"/>
    </xf>
    <xf numFmtId="3" fontId="9" fillId="0" borderId="14" xfId="0" applyNumberFormat="1" applyFont="1" applyBorder="1" applyAlignment="1">
      <alignment vertical="center" wrapText="1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Border="1" applyAlignment="1" applyProtection="1">
      <alignment vertical="center" wrapText="1"/>
      <protection locked="0"/>
    </xf>
    <xf numFmtId="3" fontId="13" fillId="0" borderId="5" xfId="0" applyNumberFormat="1" applyFont="1" applyBorder="1" applyAlignment="1" applyProtection="1">
      <alignment vertical="center" wrapText="1"/>
      <protection locked="0"/>
    </xf>
    <xf numFmtId="3" fontId="13" fillId="0" borderId="2" xfId="0" applyNumberFormat="1" applyFont="1" applyBorder="1" applyAlignment="1" applyProtection="1">
      <alignment vertical="center" wrapText="1"/>
      <protection locked="0"/>
    </xf>
    <xf numFmtId="3" fontId="13" fillId="0" borderId="22" xfId="0" applyNumberFormat="1" applyFont="1" applyBorder="1" applyAlignment="1" applyProtection="1">
      <alignment vertical="center" wrapText="1"/>
      <protection locked="0"/>
    </xf>
    <xf numFmtId="3" fontId="9" fillId="0" borderId="10" xfId="0" applyNumberFormat="1" applyFont="1" applyBorder="1" applyAlignment="1">
      <alignment vertical="center" wrapText="1"/>
    </xf>
    <xf numFmtId="3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vertical="center" wrapText="1"/>
      <protection locked="0"/>
    </xf>
    <xf numFmtId="3" fontId="13" fillId="0" borderId="6" xfId="0" applyNumberFormat="1" applyFont="1" applyBorder="1" applyAlignment="1" applyProtection="1">
      <alignment vertical="center" wrapText="1"/>
      <protection locked="0"/>
    </xf>
    <xf numFmtId="3" fontId="13" fillId="0" borderId="3" xfId="0" applyNumberFormat="1" applyFont="1" applyBorder="1" applyAlignment="1" applyProtection="1">
      <alignment vertical="center" wrapText="1"/>
      <protection locked="0"/>
    </xf>
    <xf numFmtId="3" fontId="13" fillId="0" borderId="23" xfId="0" applyNumberFormat="1" applyFont="1" applyBorder="1" applyAlignment="1" applyProtection="1">
      <alignment vertical="center" wrapText="1"/>
      <protection locked="0"/>
    </xf>
    <xf numFmtId="3" fontId="9" fillId="0" borderId="11" xfId="0" applyNumberFormat="1" applyFont="1" applyBorder="1" applyAlignment="1">
      <alignment vertical="center" wrapText="1"/>
    </xf>
    <xf numFmtId="3" fontId="13" fillId="0" borderId="25" xfId="0" applyNumberFormat="1" applyFont="1" applyBorder="1" applyAlignment="1" applyProtection="1">
      <alignment horizontal="center" vertical="center" wrapText="1"/>
      <protection locked="0"/>
    </xf>
    <xf numFmtId="3" fontId="13" fillId="0" borderId="19" xfId="0" applyNumberFormat="1" applyFont="1" applyBorder="1" applyAlignment="1" applyProtection="1">
      <alignment vertical="center" wrapText="1"/>
      <protection locked="0"/>
    </xf>
    <xf numFmtId="3" fontId="13" fillId="0" borderId="4" xfId="0" applyNumberFormat="1" applyFont="1" applyBorder="1" applyAlignment="1" applyProtection="1">
      <alignment vertical="center" wrapText="1"/>
      <protection locked="0"/>
    </xf>
    <xf numFmtId="3" fontId="13" fillId="0" borderId="1" xfId="0" applyNumberFormat="1" applyFont="1" applyBorder="1" applyAlignment="1" applyProtection="1">
      <alignment vertical="center" wrapText="1"/>
      <protection locked="0"/>
    </xf>
    <xf numFmtId="3" fontId="13" fillId="0" borderId="24" xfId="0" applyNumberFormat="1" applyFont="1" applyBorder="1" applyAlignment="1" applyProtection="1">
      <alignment vertical="center" wrapText="1"/>
      <protection locked="0"/>
    </xf>
    <xf numFmtId="3" fontId="9" fillId="0" borderId="19" xfId="0" applyNumberFormat="1" applyFont="1" applyBorder="1" applyAlignment="1">
      <alignment vertical="center" wrapText="1"/>
    </xf>
    <xf numFmtId="3" fontId="13" fillId="2" borderId="18" xfId="0" applyNumberFormat="1" applyFont="1" applyFill="1" applyBorder="1" applyAlignment="1">
      <alignment horizontal="left" vertical="center" wrapText="1" indent="2"/>
    </xf>
    <xf numFmtId="164" fontId="7" fillId="0" borderId="20" xfId="0" applyNumberFormat="1" applyFont="1" applyBorder="1" applyAlignment="1">
      <alignment horizontal="center" textRotation="180" wrapText="1"/>
    </xf>
    <xf numFmtId="164" fontId="10" fillId="0" borderId="0" xfId="0" applyNumberFormat="1" applyFont="1" applyAlignment="1">
      <alignment horizontal="center" vertical="center" wrapText="1"/>
    </xf>
    <xf numFmtId="164" fontId="3" fillId="0" borderId="15" xfId="0" applyNumberFormat="1" applyFont="1" applyBorder="1" applyAlignment="1">
      <alignment horizontal="left" vertical="center" wrapText="1" indent="2"/>
    </xf>
    <xf numFmtId="164" fontId="3" fillId="0" borderId="13" xfId="0" applyNumberFormat="1" applyFont="1" applyBorder="1" applyAlignment="1">
      <alignment horizontal="left" vertical="center" wrapText="1" indent="2"/>
    </xf>
    <xf numFmtId="164" fontId="3" fillId="0" borderId="2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J18"/>
  <sheetViews>
    <sheetView tabSelected="1" view="pageLayout" topLeftCell="B1" zoomScaleNormal="100" workbookViewId="0">
      <selection activeCell="J7" sqref="J7:J18"/>
    </sheetView>
  </sheetViews>
  <sheetFormatPr defaultColWidth="9.33203125" defaultRowHeight="13.2" x14ac:dyDescent="0.25"/>
  <cols>
    <col min="1" max="1" width="6.77734375" style="2" customWidth="1"/>
    <col min="2" max="2" width="49.6640625" style="1" customWidth="1"/>
    <col min="3" max="8" width="12.77734375" style="1" customWidth="1"/>
    <col min="9" max="9" width="14.33203125" style="1" customWidth="1"/>
    <col min="10" max="10" width="3.33203125" style="1" customWidth="1"/>
    <col min="11" max="16384" width="9.33203125" style="1"/>
  </cols>
  <sheetData>
    <row r="1" spans="1:10" ht="27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0" ht="20.25" customHeight="1" thickBot="1" x14ac:dyDescent="0.35">
      <c r="I2" s="19" t="e">
        <f>#REF!</f>
        <v>#REF!</v>
      </c>
    </row>
    <row r="3" spans="1:10" s="20" customFormat="1" ht="26.25" customHeight="1" x14ac:dyDescent="0.25">
      <c r="A3" s="57" t="s">
        <v>17</v>
      </c>
      <c r="B3" s="52" t="s">
        <v>19</v>
      </c>
      <c r="C3" s="57" t="s">
        <v>20</v>
      </c>
      <c r="D3" s="57" t="e">
        <f>+CONCATENATE(LEFT(#REF!,4)," előtti kifizetés")</f>
        <v>#REF!</v>
      </c>
      <c r="E3" s="54" t="s">
        <v>16</v>
      </c>
      <c r="F3" s="55"/>
      <c r="G3" s="55"/>
      <c r="H3" s="56"/>
      <c r="I3" s="52" t="s">
        <v>15</v>
      </c>
    </row>
    <row r="4" spans="1:10" s="21" customFormat="1" ht="32.25" customHeight="1" thickBot="1" x14ac:dyDescent="0.3">
      <c r="A4" s="58"/>
      <c r="B4" s="53"/>
      <c r="C4" s="53"/>
      <c r="D4" s="58"/>
      <c r="E4" s="6" t="e">
        <f>+CONCATENATE(LEFT(#REF!,4),".")</f>
        <v>#REF!</v>
      </c>
      <c r="F4" s="6" t="e">
        <f>+CONCATENATE(LEFT(#REF!,4)+1,".")</f>
        <v>#REF!</v>
      </c>
      <c r="G4" s="6" t="e">
        <f>+CONCATENATE(LEFT(#REF!,4)+2,".")</f>
        <v>#REF!</v>
      </c>
      <c r="H4" s="7" t="e">
        <f>+CONCATENATE(LEFT(#REF!,4)+2,".",CHAR(10)," után")</f>
        <v>#REF!</v>
      </c>
      <c r="I4" s="53"/>
    </row>
    <row r="5" spans="1:10" s="22" customFormat="1" ht="13.2" customHeight="1" thickBot="1" x14ac:dyDescent="0.3">
      <c r="A5" s="8" t="s">
        <v>25</v>
      </c>
      <c r="B5" s="9" t="s">
        <v>26</v>
      </c>
      <c r="C5" s="10" t="s">
        <v>27</v>
      </c>
      <c r="D5" s="9" t="s">
        <v>29</v>
      </c>
      <c r="E5" s="8" t="s">
        <v>28</v>
      </c>
      <c r="F5" s="10" t="s">
        <v>30</v>
      </c>
      <c r="G5" s="10" t="s">
        <v>31</v>
      </c>
      <c r="H5" s="11" t="s">
        <v>32</v>
      </c>
      <c r="I5" s="12" t="s">
        <v>33</v>
      </c>
    </row>
    <row r="6" spans="1:10" ht="24.75" customHeight="1" thickBot="1" x14ac:dyDescent="0.3">
      <c r="A6" s="13" t="s">
        <v>3</v>
      </c>
      <c r="B6" s="14" t="s">
        <v>1</v>
      </c>
      <c r="C6" s="23">
        <v>0</v>
      </c>
      <c r="D6" s="24">
        <f>+D7+D8</f>
        <v>0</v>
      </c>
      <c r="E6" s="25">
        <f>+E7+E8</f>
        <v>0</v>
      </c>
      <c r="F6" s="26">
        <f>+F7+F8</f>
        <v>0</v>
      </c>
      <c r="G6" s="26">
        <f>+G7+G8</f>
        <v>0</v>
      </c>
      <c r="H6" s="27">
        <f>+H7+H8</f>
        <v>0</v>
      </c>
      <c r="I6" s="28">
        <f t="shared" ref="I6:I17" si="0">SUM(D6:H6)</f>
        <v>0</v>
      </c>
    </row>
    <row r="7" spans="1:10" ht="20.100000000000001" customHeight="1" x14ac:dyDescent="0.25">
      <c r="A7" s="15" t="s">
        <v>4</v>
      </c>
      <c r="B7" s="3" t="s">
        <v>18</v>
      </c>
      <c r="C7" s="29">
        <v>0</v>
      </c>
      <c r="D7" s="30">
        <v>0</v>
      </c>
      <c r="E7" s="31">
        <v>0</v>
      </c>
      <c r="F7" s="32">
        <v>0</v>
      </c>
      <c r="G7" s="32">
        <v>0</v>
      </c>
      <c r="H7" s="33">
        <v>0</v>
      </c>
      <c r="I7" s="34">
        <f t="shared" si="0"/>
        <v>0</v>
      </c>
      <c r="J7" s="48" t="s">
        <v>35</v>
      </c>
    </row>
    <row r="8" spans="1:10" ht="20.100000000000001" customHeight="1" thickBot="1" x14ac:dyDescent="0.3">
      <c r="A8" s="15" t="s">
        <v>5</v>
      </c>
      <c r="B8" s="3" t="s">
        <v>18</v>
      </c>
      <c r="C8" s="29">
        <v>0</v>
      </c>
      <c r="D8" s="30">
        <v>0</v>
      </c>
      <c r="E8" s="31">
        <v>0</v>
      </c>
      <c r="F8" s="32">
        <v>0</v>
      </c>
      <c r="G8" s="32">
        <v>0</v>
      </c>
      <c r="H8" s="33">
        <v>0</v>
      </c>
      <c r="I8" s="34">
        <f t="shared" si="0"/>
        <v>0</v>
      </c>
      <c r="J8" s="48"/>
    </row>
    <row r="9" spans="1:10" ht="26.1" customHeight="1" thickBot="1" x14ac:dyDescent="0.3">
      <c r="A9" s="13" t="s">
        <v>6</v>
      </c>
      <c r="B9" s="14" t="s">
        <v>2</v>
      </c>
      <c r="C9" s="23">
        <v>0</v>
      </c>
      <c r="D9" s="24">
        <f>+D10+D11</f>
        <v>0</v>
      </c>
      <c r="E9" s="25">
        <f>+E10+E11</f>
        <v>0</v>
      </c>
      <c r="F9" s="26">
        <f>+F10+F11</f>
        <v>0</v>
      </c>
      <c r="G9" s="26">
        <f>+G10+G11</f>
        <v>0</v>
      </c>
      <c r="H9" s="27">
        <f>+H10+H11</f>
        <v>0</v>
      </c>
      <c r="I9" s="28">
        <f t="shared" si="0"/>
        <v>0</v>
      </c>
      <c r="J9" s="48"/>
    </row>
    <row r="10" spans="1:10" ht="20.100000000000001" customHeight="1" x14ac:dyDescent="0.25">
      <c r="A10" s="15" t="s">
        <v>7</v>
      </c>
      <c r="B10" s="3" t="s">
        <v>18</v>
      </c>
      <c r="C10" s="29">
        <v>0</v>
      </c>
      <c r="D10" s="30">
        <v>0</v>
      </c>
      <c r="E10" s="31">
        <v>0</v>
      </c>
      <c r="F10" s="32">
        <v>0</v>
      </c>
      <c r="G10" s="32">
        <v>0</v>
      </c>
      <c r="H10" s="33">
        <v>0</v>
      </c>
      <c r="I10" s="34">
        <f t="shared" si="0"/>
        <v>0</v>
      </c>
      <c r="J10" s="48"/>
    </row>
    <row r="11" spans="1:10" ht="20.100000000000001" customHeight="1" thickBot="1" x14ac:dyDescent="0.3">
      <c r="A11" s="15" t="s">
        <v>8</v>
      </c>
      <c r="B11" s="3" t="s">
        <v>18</v>
      </c>
      <c r="C11" s="29">
        <v>0</v>
      </c>
      <c r="D11" s="30">
        <v>0</v>
      </c>
      <c r="E11" s="31">
        <v>0</v>
      </c>
      <c r="F11" s="32">
        <v>0</v>
      </c>
      <c r="G11" s="32">
        <v>0</v>
      </c>
      <c r="H11" s="33">
        <v>0</v>
      </c>
      <c r="I11" s="34">
        <f t="shared" si="0"/>
        <v>0</v>
      </c>
      <c r="J11" s="48"/>
    </row>
    <row r="12" spans="1:10" ht="20.100000000000001" customHeight="1" thickBot="1" x14ac:dyDescent="0.3">
      <c r="A12" s="13" t="s">
        <v>9</v>
      </c>
      <c r="B12" s="14" t="s">
        <v>22</v>
      </c>
      <c r="C12" s="23">
        <v>0</v>
      </c>
      <c r="D12" s="24">
        <f>+D13</f>
        <v>0</v>
      </c>
      <c r="E12" s="25">
        <f>+E13</f>
        <v>0</v>
      </c>
      <c r="F12" s="26">
        <f>+F13</f>
        <v>0</v>
      </c>
      <c r="G12" s="26">
        <f>+G13</f>
        <v>0</v>
      </c>
      <c r="H12" s="27">
        <f>+H13</f>
        <v>0</v>
      </c>
      <c r="I12" s="28">
        <f t="shared" si="0"/>
        <v>0</v>
      </c>
      <c r="J12" s="48"/>
    </row>
    <row r="13" spans="1:10" ht="20.100000000000001" customHeight="1" thickBot="1" x14ac:dyDescent="0.3">
      <c r="A13" s="15" t="s">
        <v>10</v>
      </c>
      <c r="B13" s="3" t="s">
        <v>18</v>
      </c>
      <c r="C13" s="29">
        <v>0</v>
      </c>
      <c r="D13" s="30">
        <v>0</v>
      </c>
      <c r="E13" s="31">
        <v>0</v>
      </c>
      <c r="F13" s="32">
        <v>0</v>
      </c>
      <c r="G13" s="32">
        <v>0</v>
      </c>
      <c r="H13" s="33">
        <v>0</v>
      </c>
      <c r="I13" s="34">
        <f t="shared" si="0"/>
        <v>0</v>
      </c>
      <c r="J13" s="48"/>
    </row>
    <row r="14" spans="1:10" ht="20.100000000000001" customHeight="1" thickBot="1" x14ac:dyDescent="0.3">
      <c r="A14" s="13" t="s">
        <v>11</v>
      </c>
      <c r="B14" s="14" t="s">
        <v>23</v>
      </c>
      <c r="C14" s="23">
        <v>0</v>
      </c>
      <c r="D14" s="24">
        <f>+D15</f>
        <v>0</v>
      </c>
      <c r="E14" s="25">
        <v>9814626</v>
      </c>
      <c r="F14" s="26">
        <f>+F15</f>
        <v>13100000</v>
      </c>
      <c r="G14" s="26">
        <f>+G15</f>
        <v>13100000</v>
      </c>
      <c r="H14" s="27">
        <v>55588574</v>
      </c>
      <c r="I14" s="28">
        <f t="shared" si="0"/>
        <v>91603200</v>
      </c>
      <c r="J14" s="48"/>
    </row>
    <row r="15" spans="1:10" ht="20.100000000000001" customHeight="1" thickBot="1" x14ac:dyDescent="0.3">
      <c r="A15" s="16" t="s">
        <v>12</v>
      </c>
      <c r="B15" s="4" t="s">
        <v>34</v>
      </c>
      <c r="C15" s="35">
        <v>2020</v>
      </c>
      <c r="D15" s="36">
        <v>0</v>
      </c>
      <c r="E15" s="37">
        <v>9814626</v>
      </c>
      <c r="F15" s="38">
        <v>13100000</v>
      </c>
      <c r="G15" s="38">
        <v>13100000</v>
      </c>
      <c r="H15" s="39">
        <v>55588574</v>
      </c>
      <c r="I15" s="40">
        <v>91603200</v>
      </c>
      <c r="J15" s="48"/>
    </row>
    <row r="16" spans="1:10" ht="20.100000000000001" customHeight="1" thickBot="1" x14ac:dyDescent="0.3">
      <c r="A16" s="13" t="s">
        <v>13</v>
      </c>
      <c r="B16" s="17" t="s">
        <v>24</v>
      </c>
      <c r="C16" s="23">
        <v>0</v>
      </c>
      <c r="D16" s="24">
        <v>0</v>
      </c>
      <c r="E16" s="25">
        <f>+E17</f>
        <v>0</v>
      </c>
      <c r="F16" s="26">
        <f>+F17</f>
        <v>0</v>
      </c>
      <c r="G16" s="26">
        <f>+G17</f>
        <v>0</v>
      </c>
      <c r="H16" s="27">
        <f>+H17</f>
        <v>0</v>
      </c>
      <c r="I16" s="28">
        <f t="shared" si="0"/>
        <v>0</v>
      </c>
      <c r="J16" s="48"/>
    </row>
    <row r="17" spans="1:10" ht="20.100000000000001" customHeight="1" thickBot="1" x14ac:dyDescent="0.3">
      <c r="A17" s="18" t="s">
        <v>14</v>
      </c>
      <c r="B17" s="5" t="s">
        <v>18</v>
      </c>
      <c r="C17" s="41">
        <v>0</v>
      </c>
      <c r="D17" s="42">
        <v>0</v>
      </c>
      <c r="E17" s="43">
        <v>0</v>
      </c>
      <c r="F17" s="44">
        <v>0</v>
      </c>
      <c r="G17" s="44">
        <v>0</v>
      </c>
      <c r="H17" s="45">
        <v>0</v>
      </c>
      <c r="I17" s="46">
        <f t="shared" si="0"/>
        <v>0</v>
      </c>
      <c r="J17" s="48"/>
    </row>
    <row r="18" spans="1:10" ht="20.100000000000001" customHeight="1" thickBot="1" x14ac:dyDescent="0.3">
      <c r="A18" s="50" t="s">
        <v>21</v>
      </c>
      <c r="B18" s="51"/>
      <c r="C18" s="47"/>
      <c r="D18" s="24">
        <f t="shared" ref="D18:I18" si="1">+D6+D9+D12+D14+D16</f>
        <v>0</v>
      </c>
      <c r="E18" s="25">
        <f t="shared" si="1"/>
        <v>9814626</v>
      </c>
      <c r="F18" s="26">
        <f t="shared" si="1"/>
        <v>13100000</v>
      </c>
      <c r="G18" s="26">
        <f t="shared" si="1"/>
        <v>13100000</v>
      </c>
      <c r="H18" s="27">
        <f t="shared" si="1"/>
        <v>55588574</v>
      </c>
      <c r="I18" s="28">
        <f t="shared" si="1"/>
        <v>91603200</v>
      </c>
      <c r="J18" s="48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2. sz tájékoztató 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2021-06-02T10:01:08Z</dcterms:modified>
</cp:coreProperties>
</file>