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KOLTSEGV\2021\2020 évi utolsó rendelet módosítás\Önkormányzat\táblák\"/>
    </mc:Choice>
  </mc:AlternateContent>
  <xr:revisionPtr revIDLastSave="0" documentId="8_{393B8266-49F8-4A4F-BB56-62DC01E72A8A}" xr6:coauthVersionLast="45" xr6:coauthVersionMax="45" xr10:uidLastSave="{00000000-0000-0000-0000-000000000000}"/>
  <bookViews>
    <workbookView xWindow="-108" yWindow="-108" windowWidth="23256" windowHeight="12600" tabRatio="727" xr2:uid="{00000000-000D-0000-FFFF-FFFF00000000}"/>
  </bookViews>
  <sheets>
    <sheet name="7. sz tájékoztató t." sheetId="128" r:id="rId1"/>
    <sheet name="Munka1" sheetId="94" r:id="rId2"/>
  </sheets>
  <definedNames>
    <definedName name="_xlnm.Print_Area" localSheetId="0">'7. sz tájékoztató t.'!$A$1:$E$37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28" l="1"/>
  <c r="C33" i="128"/>
  <c r="C35" i="128" s="1"/>
  <c r="D9" i="128"/>
  <c r="D8" i="128" s="1"/>
  <c r="D20" i="128"/>
  <c r="D22" i="128" s="1"/>
  <c r="E9" i="128"/>
  <c r="E8" i="128" s="1"/>
  <c r="E20" i="128"/>
  <c r="E22" i="128" s="1"/>
  <c r="C9" i="128"/>
  <c r="C8" i="128" s="1"/>
  <c r="C20" i="128"/>
  <c r="C22" i="128" s="1"/>
  <c r="E3" i="128"/>
  <c r="E26" i="128" s="1"/>
  <c r="C3" i="128"/>
  <c r="C26" i="128" s="1"/>
  <c r="D3" i="128"/>
  <c r="D26" i="128" s="1"/>
  <c r="E29" i="128"/>
  <c r="E33" i="128"/>
  <c r="E35" i="128" s="1"/>
  <c r="D29" i="128"/>
  <c r="D33" i="128" s="1"/>
  <c r="D35" i="128" s="1"/>
  <c r="E2" i="128" l="1"/>
  <c r="E25" i="128" s="1"/>
</calcChain>
</file>

<file path=xl/sharedStrings.xml><?xml version="1.0" encoding="utf-8"?>
<sst xmlns="http://schemas.openxmlformats.org/spreadsheetml/2006/main" count="70" uniqueCount="61">
  <si>
    <t>Felhalmozási bevételek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</si>
  <si>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</si>
  <si>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</si>
  <si>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</si>
  <si>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</si>
  <si>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</si>
  <si>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</si>
  <si>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</si>
  <si>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</si>
  <si>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</si>
  <si>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8.</t>
  </si>
  <si>
    <t>9.</t>
  </si>
  <si>
    <t>10.</t>
  </si>
  <si>
    <t>11.</t>
  </si>
  <si>
    <t>K I A D Á S O K</t>
  </si>
  <si>
    <t>Kiadási jogcímek</t>
  </si>
  <si>
    <t>Sor-
szám</t>
  </si>
  <si>
    <t>2.1.</t>
  </si>
  <si>
    <t>2.2.</t>
  </si>
  <si>
    <t>2.3.</t>
  </si>
  <si>
    <t>1. sz. táblázat</t>
  </si>
  <si>
    <t>2. sz. táblázat</t>
  </si>
  <si>
    <t xml:space="preserve">4. </t>
  </si>
  <si>
    <t xml:space="preserve">7. </t>
  </si>
  <si>
    <t>Felújítások</t>
  </si>
  <si>
    <t>Beruházások</t>
  </si>
  <si>
    <t>Egyéb felhalmozási kiadások</t>
  </si>
  <si>
    <t>Közhatalmi bevételek (4.1.+4.2.+4.3.+4.4.)</t>
  </si>
  <si>
    <t>4.1.</t>
  </si>
  <si>
    <t>4.3.</t>
  </si>
  <si>
    <t>4.4.</t>
  </si>
  <si>
    <t>Gépjárműadó</t>
  </si>
  <si>
    <t>Egyéb áruhasználati és szolgáltatási adók</t>
  </si>
  <si>
    <t>Egyéb közhatalmi bevételek</t>
  </si>
  <si>
    <t>KÖLTSÉGVETÉSI BEVÉTELEK ÖSSZESEN: (1+…+8)</t>
  </si>
  <si>
    <t>Működési célú támogatások államháztartáson belülről</t>
  </si>
  <si>
    <t>Felhalmozási célú támogatások államháztartáson belülről</t>
  </si>
  <si>
    <t>KÖLTSÉGVETÉSI KIADÁSOK ÖSSZESEN (1+2)</t>
  </si>
  <si>
    <t>A</t>
  </si>
  <si>
    <t>B</t>
  </si>
  <si>
    <t>C</t>
  </si>
  <si>
    <t>E</t>
  </si>
  <si>
    <t>D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</si>
  <si>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</si>
  <si>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</si>
  <si>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</si>
  <si>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</si>
  <si>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</si>
  <si>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</si>
  <si>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</si>
  <si>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</si>
  <si>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</si>
  <si>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 xml:space="preserve">   Felhalmozási költségvetés kiadásai (2.1.+2.2.+2.3.)</t>
  </si>
  <si>
    <t>Helyi adók (4.1+……+4.1.3)</t>
  </si>
  <si>
    <t xml:space="preserve"> - Vagyoni típusú adók</t>
  </si>
  <si>
    <t xml:space="preserve"> - Termékek és szolgáltatások adói</t>
  </si>
  <si>
    <t xml:space="preserve"> - Értékesítési és forgalmi adók (iparűzési adók)</t>
  </si>
  <si>
    <t>4.1.1.</t>
  </si>
  <si>
    <t>4.1.2.</t>
  </si>
  <si>
    <t>4.1.3.</t>
  </si>
  <si>
    <t>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</si>
</sst>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7" x14ac:knownFonts="1"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i/>
      <sz val="9"/>
      <name val="Times New Roman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70">
    <xf numFmtId="0" fontId="0" fillId="0" borderId="0" xfId="0"/>
    <xf numFmtId="0" fontId="7" fillId="0" borderId="0" xfId="3" applyFont="1"/>
    <xf numFmtId="0" fontId="9" fillId="0" borderId="1" xfId="3" applyFont="1" applyBorder="1" applyAlignment="1">
      <alignment horizontal="left" vertical="center" wrapText="1" indent="1"/>
    </xf>
    <xf numFmtId="0" fontId="9" fillId="0" borderId="3" xfId="3" applyFont="1" applyBorder="1" applyAlignment="1">
      <alignment horizontal="left" vertical="center" wrapText="1" indent="1"/>
    </xf>
    <xf numFmtId="49" fontId="9" fillId="0" borderId="4" xfId="3" applyNumberFormat="1" applyFont="1" applyBorder="1" applyAlignment="1">
      <alignment horizontal="left" vertical="center" wrapText="1" indent="1"/>
    </xf>
    <xf numFmtId="49" fontId="9" fillId="0" borderId="5" xfId="3" applyNumberFormat="1" applyFont="1" applyBorder="1" applyAlignment="1">
      <alignment horizontal="left" vertical="center" wrapText="1" indent="1"/>
    </xf>
    <xf numFmtId="49" fontId="9" fillId="0" borderId="6" xfId="3" applyNumberFormat="1" applyFont="1" applyBorder="1" applyAlignment="1">
      <alignment horizontal="left" vertical="center" wrapText="1" indent="1"/>
    </xf>
    <xf numFmtId="0" fontId="8" fillId="0" borderId="7" xfId="3" applyFont="1" applyBorder="1" applyAlignment="1">
      <alignment horizontal="left" vertical="center" wrapText="1" indent="1"/>
    </xf>
    <xf numFmtId="0" fontId="8" fillId="0" borderId="8" xfId="3" applyFont="1" applyBorder="1" applyAlignment="1">
      <alignment horizontal="left" vertical="center" wrapText="1" indent="1"/>
    </xf>
    <xf numFmtId="0" fontId="3" fillId="0" borderId="7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8" fillId="0" borderId="8" xfId="3" applyFont="1" applyBorder="1" applyAlignment="1">
      <alignment vertical="center" wrapText="1"/>
    </xf>
    <xf numFmtId="0" fontId="8" fillId="0" borderId="7" xfId="3" applyFont="1" applyBorder="1" applyAlignment="1">
      <alignment horizontal="center" vertical="center" wrapText="1"/>
    </xf>
    <xf numFmtId="0" fontId="8" fillId="0" borderId="8" xfId="3" applyFont="1" applyBorder="1" applyAlignment="1">
      <alignment horizontal="center" vertical="center" wrapText="1"/>
    </xf>
    <xf numFmtId="0" fontId="4" fillId="0" borderId="0" xfId="3"/>
    <xf numFmtId="0" fontId="9" fillId="0" borderId="0" xfId="3" applyFont="1"/>
    <xf numFmtId="0" fontId="14" fillId="0" borderId="8" xfId="3" applyFont="1" applyBorder="1" applyAlignment="1">
      <alignment horizontal="left" vertical="center" wrapText="1" indent="1"/>
    </xf>
    <xf numFmtId="0" fontId="10" fillId="0" borderId="0" xfId="3" applyFont="1"/>
    <xf numFmtId="164" fontId="16" fillId="0" borderId="14" xfId="3" applyNumberFormat="1" applyFont="1" applyBorder="1" applyAlignment="1">
      <alignment horizontal="left" vertical="center"/>
    </xf>
    <xf numFmtId="0" fontId="3" fillId="0" borderId="15" xfId="3" applyFont="1" applyBorder="1" applyAlignment="1">
      <alignment horizontal="center" vertical="center" wrapText="1"/>
    </xf>
    <xf numFmtId="164" fontId="9" fillId="0" borderId="18" xfId="3" applyNumberFormat="1" applyFont="1" applyBorder="1" applyAlignment="1" applyProtection="1">
      <alignment horizontal="right" vertical="center" wrapText="1" indent="1"/>
      <protection locked="0"/>
    </xf>
    <xf numFmtId="164" fontId="9" fillId="0" borderId="19" xfId="3" applyNumberFormat="1" applyFont="1" applyBorder="1" applyAlignment="1" applyProtection="1">
      <alignment horizontal="right" vertical="center" wrapText="1" indent="1"/>
      <protection locked="0"/>
    </xf>
    <xf numFmtId="0" fontId="13" fillId="0" borderId="8" xfId="0" applyFont="1" applyBorder="1" applyAlignment="1">
      <alignment horizontal="left" vertical="center" wrapText="1" indent="1"/>
    </xf>
    <xf numFmtId="0" fontId="12" fillId="0" borderId="3" xfId="0" applyFont="1" applyBorder="1" applyAlignment="1">
      <alignment horizontal="left" vertical="center" wrapText="1" indent="1"/>
    </xf>
    <xf numFmtId="0" fontId="13" fillId="0" borderId="12" xfId="0" applyFont="1" applyBorder="1" applyAlignment="1">
      <alignment horizontal="left" vertical="center" wrapText="1" indent="1"/>
    </xf>
    <xf numFmtId="0" fontId="1" fillId="0" borderId="14" xfId="0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 wrapText="1"/>
    </xf>
    <xf numFmtId="0" fontId="2" fillId="0" borderId="21" xfId="3" applyFont="1" applyBorder="1" applyAlignment="1">
      <alignment vertical="center" wrapText="1"/>
    </xf>
    <xf numFmtId="164" fontId="2" fillId="0" borderId="21" xfId="3" applyNumberFormat="1" applyFont="1" applyBorder="1" applyAlignment="1">
      <alignment horizontal="right" vertical="center" wrapText="1" indent="1"/>
    </xf>
    <xf numFmtId="0" fontId="11" fillId="0" borderId="13" xfId="0" applyFont="1" applyBorder="1" applyAlignment="1">
      <alignment horizontal="left" vertical="center" wrapText="1" indent="1"/>
    </xf>
    <xf numFmtId="0" fontId="4" fillId="0" borderId="0" xfId="3" applyAlignment="1">
      <alignment horizontal="right" vertical="center" indent="1"/>
    </xf>
    <xf numFmtId="164" fontId="9" fillId="0" borderId="1" xfId="3" applyNumberFormat="1" applyFont="1" applyBorder="1" applyAlignment="1" applyProtection="1">
      <alignment horizontal="right" vertical="center" wrapText="1" indent="1"/>
      <protection locked="0"/>
    </xf>
    <xf numFmtId="164" fontId="9" fillId="0" borderId="2" xfId="3" applyNumberFormat="1" applyFont="1" applyBorder="1" applyAlignment="1" applyProtection="1">
      <alignment horizontal="right" vertical="center" wrapText="1" indent="1"/>
      <protection locked="0"/>
    </xf>
    <xf numFmtId="0" fontId="3" fillId="0" borderId="17" xfId="3" applyFont="1" applyBorder="1" applyAlignment="1">
      <alignment horizontal="center" vertical="center" wrapText="1"/>
    </xf>
    <xf numFmtId="0" fontId="8" fillId="0" borderId="9" xfId="3" applyFont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wrapText="1" indent="1"/>
    </xf>
    <xf numFmtId="0" fontId="12" fillId="0" borderId="1" xfId="0" applyFont="1" applyBorder="1" applyAlignment="1">
      <alignment horizontal="left" wrapText="1" indent="1"/>
    </xf>
    <xf numFmtId="0" fontId="12" fillId="0" borderId="3" xfId="0" applyFont="1" applyBorder="1" applyAlignment="1">
      <alignment horizontal="left" wrapText="1" indent="1"/>
    </xf>
    <xf numFmtId="0" fontId="8" fillId="0" borderId="15" xfId="3" applyFont="1" applyBorder="1" applyAlignment="1">
      <alignment horizontal="center" vertical="center" wrapText="1"/>
    </xf>
    <xf numFmtId="164" fontId="8" fillId="0" borderId="11" xfId="3" applyNumberFormat="1" applyFont="1" applyBorder="1" applyAlignment="1" applyProtection="1">
      <alignment horizontal="right" vertical="center" wrapText="1" indent="1"/>
      <protection locked="0"/>
    </xf>
    <xf numFmtId="164" fontId="8" fillId="0" borderId="8" xfId="3" applyNumberFormat="1" applyFont="1" applyBorder="1" applyAlignment="1" applyProtection="1">
      <alignment horizontal="right" vertical="center" wrapText="1" indent="1"/>
      <protection locked="0"/>
    </xf>
    <xf numFmtId="0" fontId="8" fillId="0" borderId="12" xfId="3" applyFont="1" applyBorder="1" applyAlignment="1">
      <alignment horizontal="left" vertical="center" wrapText="1" indent="1"/>
    </xf>
    <xf numFmtId="164" fontId="11" fillId="0" borderId="15" xfId="0" quotePrefix="1" applyNumberFormat="1" applyFont="1" applyBorder="1" applyAlignment="1">
      <alignment horizontal="right" vertical="center" wrapText="1" indent="1"/>
    </xf>
    <xf numFmtId="164" fontId="11" fillId="0" borderId="8" xfId="0" quotePrefix="1" applyNumberFormat="1" applyFont="1" applyBorder="1" applyAlignment="1">
      <alignment horizontal="right" vertical="center" wrapText="1" indent="1"/>
    </xf>
    <xf numFmtId="0" fontId="8" fillId="0" borderId="22" xfId="3" applyFont="1" applyBorder="1" applyAlignment="1">
      <alignment horizontal="center" vertical="center" wrapText="1"/>
    </xf>
    <xf numFmtId="0" fontId="14" fillId="0" borderId="13" xfId="3" applyFont="1" applyBorder="1" applyAlignment="1">
      <alignment vertical="center" wrapText="1"/>
    </xf>
    <xf numFmtId="164" fontId="14" fillId="0" borderId="13" xfId="3" applyNumberFormat="1" applyFont="1" applyBorder="1" applyAlignment="1">
      <alignment horizontal="right" vertical="center" wrapText="1" indent="1"/>
    </xf>
    <xf numFmtId="164" fontId="14" fillId="0" borderId="20" xfId="3" applyNumberFormat="1" applyFont="1" applyBorder="1" applyAlignment="1">
      <alignment horizontal="right" vertical="center" wrapText="1" indent="1"/>
    </xf>
    <xf numFmtId="0" fontId="9" fillId="0" borderId="21" xfId="3" applyFont="1" applyBorder="1" applyAlignment="1">
      <alignment horizontal="right" vertical="center" wrapText="1" indent="1"/>
    </xf>
    <xf numFmtId="164" fontId="15" fillId="0" borderId="21" xfId="3" applyNumberFormat="1" applyFont="1" applyBorder="1" applyAlignment="1">
      <alignment horizontal="right" vertical="center" wrapText="1" indent="1"/>
    </xf>
    <xf numFmtId="3" fontId="14" fillId="0" borderId="11" xfId="3" applyNumberFormat="1" applyFont="1" applyBorder="1" applyAlignment="1">
      <alignment horizontal="right" vertical="center" wrapText="1" indent="1"/>
    </xf>
    <xf numFmtId="3" fontId="9" fillId="0" borderId="18" xfId="3" applyNumberFormat="1" applyFont="1" applyBorder="1" applyAlignment="1" applyProtection="1">
      <alignment horizontal="right" vertical="center" wrapText="1" indent="1"/>
      <protection locked="0"/>
    </xf>
    <xf numFmtId="3" fontId="9" fillId="0" borderId="16" xfId="3" applyNumberFormat="1" applyFont="1" applyBorder="1" applyAlignment="1" applyProtection="1">
      <alignment horizontal="right" vertical="center" wrapText="1" indent="1"/>
      <protection locked="0"/>
    </xf>
    <xf numFmtId="3" fontId="8" fillId="0" borderId="8" xfId="3" applyNumberFormat="1" applyFont="1" applyBorder="1" applyAlignment="1">
      <alignment horizontal="right" vertical="center" wrapText="1" indent="1"/>
    </xf>
    <xf numFmtId="3" fontId="8" fillId="0" borderId="15" xfId="3" applyNumberFormat="1" applyFont="1" applyBorder="1" applyAlignment="1">
      <alignment horizontal="right" vertical="center" wrapText="1" indent="1"/>
    </xf>
    <xf numFmtId="3" fontId="9" fillId="0" borderId="2" xfId="3" applyNumberFormat="1" applyFont="1" applyBorder="1" applyAlignment="1" applyProtection="1">
      <alignment horizontal="right" vertical="center" wrapText="1" indent="1"/>
      <protection locked="0"/>
    </xf>
    <xf numFmtId="3" fontId="9" fillId="0" borderId="1" xfId="3" applyNumberFormat="1" applyFont="1" applyBorder="1" applyAlignment="1" applyProtection="1">
      <alignment horizontal="right" vertical="center" wrapText="1" indent="1"/>
      <protection locked="0"/>
    </xf>
    <xf numFmtId="3" fontId="9" fillId="0" borderId="3" xfId="3" applyNumberFormat="1" applyFont="1" applyBorder="1" applyAlignment="1" applyProtection="1">
      <alignment horizontal="right" vertical="center" wrapText="1" indent="1"/>
      <protection locked="0"/>
    </xf>
    <xf numFmtId="3" fontId="14" fillId="0" borderId="8" xfId="3" applyNumberFormat="1" applyFont="1" applyBorder="1" applyAlignment="1">
      <alignment horizontal="right" vertical="center" wrapText="1" indent="1"/>
    </xf>
    <xf numFmtId="3" fontId="14" fillId="0" borderId="15" xfId="3" applyNumberFormat="1" applyFont="1" applyBorder="1" applyAlignment="1">
      <alignment horizontal="right" vertical="center" wrapText="1" indent="1"/>
    </xf>
    <xf numFmtId="3" fontId="8" fillId="0" borderId="8" xfId="3" applyNumberFormat="1" applyFont="1" applyBorder="1" applyAlignment="1" applyProtection="1">
      <alignment horizontal="right" vertical="center" wrapText="1" indent="1"/>
      <protection locked="0"/>
    </xf>
    <xf numFmtId="3" fontId="8" fillId="0" borderId="15" xfId="3" applyNumberFormat="1" applyFont="1" applyBorder="1" applyAlignment="1" applyProtection="1">
      <alignment horizontal="right" vertical="center" wrapText="1" indent="1"/>
      <protection locked="0"/>
    </xf>
    <xf numFmtId="3" fontId="14" fillId="0" borderId="8" xfId="3" applyNumberFormat="1" applyFont="1" applyBorder="1" applyAlignment="1" applyProtection="1">
      <alignment horizontal="right" vertical="center" wrapText="1" indent="1"/>
      <protection locked="0"/>
    </xf>
    <xf numFmtId="3" fontId="14" fillId="0" borderId="15" xfId="3" applyNumberFormat="1" applyFont="1" applyBorder="1" applyAlignment="1" applyProtection="1">
      <alignment horizontal="right" vertical="center" wrapText="1" indent="1"/>
      <protection locked="0"/>
    </xf>
    <xf numFmtId="3" fontId="11" fillId="0" borderId="8" xfId="0" quotePrefix="1" applyNumberFormat="1" applyFont="1" applyBorder="1" applyAlignment="1" applyProtection="1">
      <alignment horizontal="right" vertical="center" wrapText="1" indent="1"/>
      <protection locked="0"/>
    </xf>
    <xf numFmtId="3" fontId="11" fillId="0" borderId="15" xfId="0" quotePrefix="1" applyNumberFormat="1" applyFont="1" applyBorder="1" applyAlignment="1" applyProtection="1">
      <alignment horizontal="right" vertical="center" wrapText="1" indent="1"/>
      <protection locked="0"/>
    </xf>
    <xf numFmtId="164" fontId="2" fillId="0" borderId="0" xfId="3" applyNumberFormat="1" applyFont="1" applyAlignment="1">
      <alignment horizontal="center" vertical="center"/>
    </xf>
    <xf numFmtId="164" fontId="16" fillId="0" borderId="14" xfId="3" applyNumberFormat="1" applyFont="1" applyBorder="1" applyAlignment="1">
      <alignment horizontal="left" vertical="center"/>
    </xf>
    <xf numFmtId="164" fontId="16" fillId="0" borderId="14" xfId="3" applyNumberFormat="1" applyFont="1" applyBorder="1" applyAlignment="1">
      <alignment horizontal="left"/>
    </xf>
  </cellXfs>
  <cellStyles count="4">
    <cellStyle name="Hiperhivatkozás" xfId="1" xr:uid="{00000000-0005-0000-0000-000001000000}"/>
    <cellStyle name="Már látott hiperhivatkozás" xfId="2" xr:uid="{00000000-0005-0000-0000-000002000000}"/>
    <cellStyle name="Normál" xfId="0" builtinId="0"/>
    <cellStyle name="Normál_KVRENMUNKA" xfId="3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92D050"/>
  </sheetPr>
  <dimension ref="A1:F48"/>
  <sheetViews>
    <sheetView tabSelected="1" view="pageLayout" zoomScale="90" zoomScaleNormal="120" zoomScaleSheetLayoutView="100" zoomScalePageLayoutView="90" workbookViewId="0">
      <selection activeCell="E13" sqref="E13"/>
    </sheetView>
  </sheetViews>
  <sheetFormatPr defaultColWidth="9.33203125" defaultRowHeight="15.6" x14ac:dyDescent="0.3"/>
  <cols>
    <col min="1" max="1" width="9" style="14" customWidth="1"/>
    <col min="2" max="2" width="66.33203125" style="14" bestFit="1" customWidth="1"/>
    <col min="3" max="3" width="15.44140625" style="30" customWidth="1"/>
    <col min="4" max="5" width="15.44140625" style="14" customWidth="1"/>
    <col min="6" max="6" width="9" style="14" customWidth="1"/>
    <col min="7" max="16384" width="9.33203125" style="14"/>
  </cols>
  <sheetData>
    <row r="1" spans="1:5" ht="16.2" customHeight="1" x14ac:dyDescent="0.3">
      <c r="A1" s="67" t="s">
        <v>1</v>
      </c>
      <c r="B1" s="67"/>
      <c r="C1" s="67"/>
      <c r="D1" s="67"/>
      <c r="E1" s="67"/>
    </row>
    <row r="2" spans="1:5" ht="16.2" customHeight="1" thickBot="1" x14ac:dyDescent="0.35">
      <c r="A2" s="68" t="s">
        <v>20</v>
      </c>
      <c r="B2" s="68"/>
      <c r="D2" s="18"/>
      <c r="E2" s="25" t="e">
        <f>#REF!</f>
        <v>#REF!</v>
      </c>
    </row>
    <row r="3" spans="1:5" ht="38.1" customHeight="1" thickBot="1" x14ac:dyDescent="0.35">
      <c r="A3" s="9" t="s">
        <v>16</v>
      </c>
      <c r="B3" s="10" t="s">
        <v>3</v>
      </c>
      <c r="C3" s="10" t="e">
        <f>+CONCATENATE(LEFT(#REF!,4)+1,". évi")</f>
        <v>#REF!</v>
      </c>
      <c r="D3" s="33" t="e">
        <f>+CONCATENATE(LEFT(#REF!,4)+2,". évi")</f>
        <v>#REF!</v>
      </c>
      <c r="E3" s="19" t="e">
        <f>+CONCATENATE(LEFT(#REF!,4)+3,". évi")</f>
        <v>#REF!</v>
      </c>
    </row>
    <row r="4" spans="1:5" s="15" customFormat="1" ht="12" customHeight="1" thickBot="1" x14ac:dyDescent="0.25">
      <c r="A4" s="12" t="s">
        <v>38</v>
      </c>
      <c r="B4" s="13" t="s">
        <v>39</v>
      </c>
      <c r="C4" s="13" t="s">
        <v>40</v>
      </c>
      <c r="D4" s="13" t="s">
        <v>42</v>
      </c>
      <c r="E4" s="39" t="s">
        <v>41</v>
      </c>
    </row>
    <row r="5" spans="1:5" s="1" customFormat="1" ht="12" customHeight="1" thickBot="1" x14ac:dyDescent="0.3">
      <c r="A5" s="7" t="s">
        <v>4</v>
      </c>
      <c r="B5" s="8" t="s">
        <v>43</v>
      </c>
      <c r="C5" s="61">
        <v>545200000</v>
      </c>
      <c r="D5" s="61">
        <v>545200000</v>
      </c>
      <c r="E5" s="62">
        <v>547000000</v>
      </c>
    </row>
    <row r="6" spans="1:5" s="1" customFormat="1" ht="12" customHeight="1" thickBot="1" x14ac:dyDescent="0.3">
      <c r="A6" s="7" t="s">
        <v>5</v>
      </c>
      <c r="B6" s="22" t="s">
        <v>35</v>
      </c>
      <c r="C6" s="61">
        <v>457000000</v>
      </c>
      <c r="D6" s="61">
        <v>457000000</v>
      </c>
      <c r="E6" s="62">
        <v>448000000</v>
      </c>
    </row>
    <row r="7" spans="1:5" s="1" customFormat="1" ht="12" customHeight="1" thickBot="1" x14ac:dyDescent="0.3">
      <c r="A7" s="7" t="s">
        <v>6</v>
      </c>
      <c r="B7" s="8" t="s">
        <v>36</v>
      </c>
      <c r="C7" s="61">
        <v>95800000</v>
      </c>
      <c r="D7" s="61">
        <v>85500000</v>
      </c>
      <c r="E7" s="62">
        <v>65000000</v>
      </c>
    </row>
    <row r="8" spans="1:5" s="1" customFormat="1" ht="12" customHeight="1" thickBot="1" x14ac:dyDescent="0.3">
      <c r="A8" s="7" t="s">
        <v>22</v>
      </c>
      <c r="B8" s="8" t="s">
        <v>27</v>
      </c>
      <c r="C8" s="59">
        <f>C9+C13+C14+C15</f>
        <v>111200000</v>
      </c>
      <c r="D8" s="59">
        <f>D9+D13+D14+D15</f>
        <v>111200000</v>
      </c>
      <c r="E8" s="59">
        <f>E9+E13+E14+E15</f>
        <v>111200000</v>
      </c>
    </row>
    <row r="9" spans="1:5" s="1" customFormat="1" ht="12" customHeight="1" x14ac:dyDescent="0.25">
      <c r="A9" s="5" t="s">
        <v>28</v>
      </c>
      <c r="B9" s="36" t="s">
        <v>53</v>
      </c>
      <c r="C9" s="56">
        <f>C10+C11+C12</f>
        <v>109000000</v>
      </c>
      <c r="D9" s="56">
        <f>D10+D11+D12</f>
        <v>109000000</v>
      </c>
      <c r="E9" s="56">
        <f>E10+E11+E12</f>
        <v>109000000</v>
      </c>
    </row>
    <row r="10" spans="1:5" s="1" customFormat="1" ht="12" customHeight="1" x14ac:dyDescent="0.25">
      <c r="A10" s="4" t="s">
        <v>57</v>
      </c>
      <c r="B10" s="37" t="s">
        <v>54</v>
      </c>
      <c r="C10" s="57">
        <v>9000000</v>
      </c>
      <c r="D10" s="57">
        <v>9000000</v>
      </c>
      <c r="E10" s="52">
        <v>9000000</v>
      </c>
    </row>
    <row r="11" spans="1:5" s="1" customFormat="1" ht="12" customHeight="1" x14ac:dyDescent="0.25">
      <c r="A11" s="4" t="s">
        <v>58</v>
      </c>
      <c r="B11" s="37" t="s">
        <v>55</v>
      </c>
      <c r="C11" s="57">
        <v>0</v>
      </c>
      <c r="D11" s="57">
        <v>0</v>
      </c>
      <c r="E11" s="52">
        <v>0</v>
      </c>
    </row>
    <row r="12" spans="1:5" s="1" customFormat="1" ht="12" customHeight="1" x14ac:dyDescent="0.25">
      <c r="A12" s="4" t="s">
        <v>59</v>
      </c>
      <c r="B12" s="37" t="s">
        <v>56</v>
      </c>
      <c r="C12" s="57">
        <v>100000000</v>
      </c>
      <c r="D12" s="57">
        <v>100000000</v>
      </c>
      <c r="E12" s="52">
        <v>100000000</v>
      </c>
    </row>
    <row r="13" spans="1:5" s="1" customFormat="1" ht="12" customHeight="1" x14ac:dyDescent="0.25">
      <c r="A13" s="4" t="s">
        <v>60</v>
      </c>
      <c r="B13" s="37" t="s">
        <v>31</v>
      </c>
      <c r="C13" s="57">
        <v>0</v>
      </c>
      <c r="D13" s="57">
        <v>0</v>
      </c>
      <c r="E13" s="52">
        <v>0</v>
      </c>
    </row>
    <row r="14" spans="1:5" s="1" customFormat="1" ht="12" customHeight="1" x14ac:dyDescent="0.25">
      <c r="A14" s="4" t="s">
        <v>29</v>
      </c>
      <c r="B14" s="37" t="s">
        <v>32</v>
      </c>
      <c r="C14" s="57">
        <v>0</v>
      </c>
      <c r="D14" s="57">
        <v>0</v>
      </c>
      <c r="E14" s="52">
        <v>0</v>
      </c>
    </row>
    <row r="15" spans="1:5" s="1" customFormat="1" ht="12" customHeight="1" thickBot="1" x14ac:dyDescent="0.3">
      <c r="A15" s="6" t="s">
        <v>30</v>
      </c>
      <c r="B15" s="38" t="s">
        <v>33</v>
      </c>
      <c r="C15" s="58">
        <v>2200000</v>
      </c>
      <c r="D15" s="58">
        <v>2200000</v>
      </c>
      <c r="E15" s="53">
        <v>2200000</v>
      </c>
    </row>
    <row r="16" spans="1:5" s="1" customFormat="1" ht="12" customHeight="1" thickBot="1" x14ac:dyDescent="0.3">
      <c r="A16" s="7" t="s">
        <v>8</v>
      </c>
      <c r="B16" s="8" t="s">
        <v>46</v>
      </c>
      <c r="C16" s="61">
        <v>42000000</v>
      </c>
      <c r="D16" s="61">
        <v>38000000</v>
      </c>
      <c r="E16" s="62">
        <v>35000000</v>
      </c>
    </row>
    <row r="17" spans="1:5" s="1" customFormat="1" ht="12" customHeight="1" thickBot="1" x14ac:dyDescent="0.3">
      <c r="A17" s="7" t="s">
        <v>9</v>
      </c>
      <c r="B17" s="8" t="s">
        <v>0</v>
      </c>
      <c r="C17" s="61">
        <v>0</v>
      </c>
      <c r="D17" s="61">
        <v>0</v>
      </c>
      <c r="E17" s="62">
        <v>0</v>
      </c>
    </row>
    <row r="18" spans="1:5" s="1" customFormat="1" ht="12" customHeight="1" thickBot="1" x14ac:dyDescent="0.3">
      <c r="A18" s="7" t="s">
        <v>23</v>
      </c>
      <c r="B18" s="8" t="s">
        <v>45</v>
      </c>
      <c r="C18" s="61">
        <v>700000</v>
      </c>
      <c r="D18" s="61">
        <v>650000</v>
      </c>
      <c r="E18" s="62">
        <v>650000</v>
      </c>
    </row>
    <row r="19" spans="1:5" s="1" customFormat="1" ht="12" customHeight="1" thickBot="1" x14ac:dyDescent="0.3">
      <c r="A19" s="7" t="s">
        <v>10</v>
      </c>
      <c r="B19" s="22" t="s">
        <v>44</v>
      </c>
      <c r="C19" s="61">
        <v>0</v>
      </c>
      <c r="D19" s="61">
        <v>0</v>
      </c>
      <c r="E19" s="62">
        <v>0</v>
      </c>
    </row>
    <row r="20" spans="1:5" s="1" customFormat="1" ht="12" customHeight="1" thickBot="1" x14ac:dyDescent="0.3">
      <c r="A20" s="7" t="s">
        <v>11</v>
      </c>
      <c r="B20" s="8" t="s">
        <v>34</v>
      </c>
      <c r="C20" s="59">
        <f>+C5+C6+C7+C8+C16+C17+C18+C19</f>
        <v>1251900000</v>
      </c>
      <c r="D20" s="59">
        <f>+D5+D6+D7+D8+D16+D17+D18+D19</f>
        <v>1237550000</v>
      </c>
      <c r="E20" s="51">
        <f>+E5+E6+E7+E8+E16+E17+E18+E19</f>
        <v>1206850000</v>
      </c>
    </row>
    <row r="21" spans="1:5" s="1" customFormat="1" ht="12" customHeight="1" thickBot="1" x14ac:dyDescent="0.3">
      <c r="A21" s="7" t="s">
        <v>12</v>
      </c>
      <c r="B21" s="8" t="s">
        <v>47</v>
      </c>
      <c r="C21" s="63">
        <v>0</v>
      </c>
      <c r="D21" s="63">
        <v>0</v>
      </c>
      <c r="E21" s="64">
        <v>0</v>
      </c>
    </row>
    <row r="22" spans="1:5" s="1" customFormat="1" ht="12" customHeight="1" thickBot="1" x14ac:dyDescent="0.3">
      <c r="A22" s="7" t="s">
        <v>13</v>
      </c>
      <c r="B22" s="8" t="s">
        <v>48</v>
      </c>
      <c r="C22" s="59">
        <f>+C20+C21</f>
        <v>1251900000</v>
      </c>
      <c r="D22" s="59">
        <f>+D20+D21</f>
        <v>1237550000</v>
      </c>
      <c r="E22" s="60">
        <f>+E20+E21</f>
        <v>1206850000</v>
      </c>
    </row>
    <row r="23" spans="1:5" s="1" customFormat="1" ht="12" customHeight="1" x14ac:dyDescent="0.25">
      <c r="A23" s="26"/>
      <c r="B23" s="27"/>
      <c r="C23" s="28"/>
      <c r="D23" s="49"/>
      <c r="E23" s="50"/>
    </row>
    <row r="24" spans="1:5" s="1" customFormat="1" ht="12" customHeight="1" x14ac:dyDescent="0.25">
      <c r="A24" s="67" t="s">
        <v>14</v>
      </c>
      <c r="B24" s="67"/>
      <c r="C24" s="67"/>
      <c r="D24" s="67"/>
      <c r="E24" s="67"/>
    </row>
    <row r="25" spans="1:5" s="1" customFormat="1" ht="12" customHeight="1" thickBot="1" x14ac:dyDescent="0.3">
      <c r="A25" s="69" t="s">
        <v>21</v>
      </c>
      <c r="B25" s="69"/>
      <c r="C25" s="30"/>
      <c r="D25" s="18"/>
      <c r="E25" s="25" t="e">
        <f>E2</f>
        <v>#REF!</v>
      </c>
    </row>
    <row r="26" spans="1:5" s="1" customFormat="1" ht="24" customHeight="1" thickBot="1" x14ac:dyDescent="0.3">
      <c r="A26" s="9" t="s">
        <v>2</v>
      </c>
      <c r="B26" s="10" t="s">
        <v>15</v>
      </c>
      <c r="C26" s="10" t="e">
        <f>+C3</f>
        <v>#REF!</v>
      </c>
      <c r="D26" s="10" t="e">
        <f>+D3</f>
        <v>#REF!</v>
      </c>
      <c r="E26" s="19" t="e">
        <f>+E3</f>
        <v>#REF!</v>
      </c>
    </row>
    <row r="27" spans="1:5" s="1" customFormat="1" ht="12" customHeight="1" thickBot="1" x14ac:dyDescent="0.3">
      <c r="A27" s="34" t="s">
        <v>38</v>
      </c>
      <c r="B27" s="35" t="s">
        <v>39</v>
      </c>
      <c r="C27" s="35" t="s">
        <v>40</v>
      </c>
      <c r="D27" s="35" t="s">
        <v>42</v>
      </c>
      <c r="E27" s="45" t="s">
        <v>41</v>
      </c>
    </row>
    <row r="28" spans="1:5" s="1" customFormat="1" ht="15" customHeight="1" thickBot="1" x14ac:dyDescent="0.3">
      <c r="A28" s="7" t="s">
        <v>4</v>
      </c>
      <c r="B28" s="11" t="s">
        <v>49</v>
      </c>
      <c r="C28" s="41">
        <v>1153080000</v>
      </c>
      <c r="D28" s="41">
        <v>1141350000</v>
      </c>
      <c r="E28" s="40">
        <v>1119850000</v>
      </c>
    </row>
    <row r="29" spans="1:5" ht="12" customHeight="1" thickBot="1" x14ac:dyDescent="0.35">
      <c r="A29" s="42" t="s">
        <v>5</v>
      </c>
      <c r="B29" s="46" t="s">
        <v>52</v>
      </c>
      <c r="C29" s="47">
        <f>+C30+C31+C32</f>
        <v>98820000</v>
      </c>
      <c r="D29" s="47">
        <f>+D30+D31+D32</f>
        <v>96200000</v>
      </c>
      <c r="E29" s="48">
        <f>+E30+E31+E32</f>
        <v>87000000</v>
      </c>
    </row>
    <row r="30" spans="1:5" ht="12" customHeight="1" x14ac:dyDescent="0.3">
      <c r="A30" s="5" t="s">
        <v>17</v>
      </c>
      <c r="B30" s="2" t="s">
        <v>25</v>
      </c>
      <c r="C30" s="32">
        <v>66500000</v>
      </c>
      <c r="D30" s="32">
        <v>64500000</v>
      </c>
      <c r="E30" s="21">
        <v>58000000</v>
      </c>
    </row>
    <row r="31" spans="1:5" ht="12" customHeight="1" x14ac:dyDescent="0.3">
      <c r="A31" s="5" t="s">
        <v>18</v>
      </c>
      <c r="B31" s="3" t="s">
        <v>24</v>
      </c>
      <c r="C31" s="31">
        <v>32320000</v>
      </c>
      <c r="D31" s="31">
        <v>31700000</v>
      </c>
      <c r="E31" s="20">
        <v>29000000</v>
      </c>
    </row>
    <row r="32" spans="1:5" ht="12" customHeight="1" thickBot="1" x14ac:dyDescent="0.35">
      <c r="A32" s="5" t="s">
        <v>19</v>
      </c>
      <c r="B32" s="23" t="s">
        <v>26</v>
      </c>
      <c r="C32" s="57">
        <v>0</v>
      </c>
      <c r="D32" s="57">
        <v>0</v>
      </c>
      <c r="E32" s="52">
        <v>0</v>
      </c>
    </row>
    <row r="33" spans="1:6" ht="12" customHeight="1" thickBot="1" x14ac:dyDescent="0.35">
      <c r="A33" s="7" t="s">
        <v>6</v>
      </c>
      <c r="B33" s="16" t="s">
        <v>37</v>
      </c>
      <c r="C33" s="54">
        <f>+C28+C29</f>
        <v>1251900000</v>
      </c>
      <c r="D33" s="54">
        <f>+D28+D29</f>
        <v>1237550000</v>
      </c>
      <c r="E33" s="55">
        <f>+E28+E29</f>
        <v>1206850000</v>
      </c>
    </row>
    <row r="34" spans="1:6" ht="15" customHeight="1" thickBot="1" x14ac:dyDescent="0.35">
      <c r="A34" s="7" t="s">
        <v>7</v>
      </c>
      <c r="B34" s="16" t="s">
        <v>50</v>
      </c>
      <c r="C34" s="65">
        <v>0</v>
      </c>
      <c r="D34" s="65">
        <v>0</v>
      </c>
      <c r="E34" s="66">
        <v>0</v>
      </c>
      <c r="F34" s="17"/>
    </row>
    <row r="35" spans="1:6" s="1" customFormat="1" ht="13.2" customHeight="1" thickBot="1" x14ac:dyDescent="0.3">
      <c r="A35" s="24" t="s">
        <v>8</v>
      </c>
      <c r="B35" s="29" t="s">
        <v>51</v>
      </c>
      <c r="C35" s="44">
        <f>+C33+C34</f>
        <v>1251900000</v>
      </c>
      <c r="D35" s="44">
        <f>+D33+D34</f>
        <v>1237550000</v>
      </c>
      <c r="E35" s="43">
        <f>+E33+E34</f>
        <v>1206850000</v>
      </c>
    </row>
    <row r="36" spans="1:6" x14ac:dyDescent="0.3">
      <c r="C36" s="14"/>
    </row>
    <row r="37" spans="1:6" x14ac:dyDescent="0.3">
      <c r="C37" s="14"/>
    </row>
    <row r="38" spans="1:6" x14ac:dyDescent="0.3">
      <c r="C38" s="14"/>
    </row>
    <row r="39" spans="1:6" ht="16.5" customHeight="1" x14ac:dyDescent="0.3">
      <c r="C39" s="14"/>
    </row>
    <row r="40" spans="1:6" x14ac:dyDescent="0.3">
      <c r="C40" s="14"/>
    </row>
    <row r="41" spans="1:6" x14ac:dyDescent="0.3">
      <c r="C41" s="14"/>
    </row>
    <row r="42" spans="1:6" x14ac:dyDescent="0.3">
      <c r="C42" s="14"/>
    </row>
    <row r="43" spans="1:6" x14ac:dyDescent="0.3">
      <c r="C43" s="14"/>
    </row>
    <row r="44" spans="1:6" x14ac:dyDescent="0.3">
      <c r="C44" s="14"/>
    </row>
    <row r="45" spans="1:6" x14ac:dyDescent="0.3">
      <c r="C45" s="14"/>
    </row>
    <row r="46" spans="1:6" x14ac:dyDescent="0.3">
      <c r="C46" s="14"/>
    </row>
    <row r="47" spans="1:6" x14ac:dyDescent="0.3">
      <c r="C47" s="14"/>
    </row>
    <row r="48" spans="1:6" x14ac:dyDescent="0.3">
      <c r="C48" s="14"/>
    </row>
  </sheetData>
  <mergeCells count="4">
    <mergeCell ref="A1:E1"/>
    <mergeCell ref="A2:B2"/>
    <mergeCell ref="A24:E24"/>
    <mergeCell ref="A25:B25"/>
  </mergeCells>
  <phoneticPr fontId="15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CE,Félkövér"&amp;12Komádi Városi Önkormányzat
2020. ÉVI KÖLTSÉGVETÉSI ÉVET KÖVETŐ
3 ÉV TERVEZETT BEVÉTELEI, KIADÁSAI&amp;R&amp;"Times New Roman CE,Félkövér dőlt"&amp;11 17. melléklet a 5/2021. (V.27.) 
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"/>
  <sheetViews>
    <sheetView workbookViewId="0">
      <selection activeCell="B13" sqref="B13"/>
    </sheetView>
  </sheetViews>
  <sheetFormatPr defaultRowHeight="13.2" x14ac:dyDescent="0.25"/>
  <sheetData/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7. sz tájékoztató t.</vt:lpstr>
      <vt:lpstr>Munka1</vt:lpstr>
      <vt:lpstr>'7. sz tájékoztató t.'!Nyomtatási_terület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Kovács Kata</cp:lastModifiedBy>
  <cp:lastPrinted>2021-05-10T09:29:36Z</cp:lastPrinted>
  <dcterms:created xsi:type="dcterms:W3CDTF">1999-10-30T10:30:45Z</dcterms:created>
  <dcterms:modified xsi:type="dcterms:W3CDTF">2021-06-02T10:03:44Z</dcterms:modified>
</cp:coreProperties>
</file>