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M:\KOLTSEGV\2021\Zárszámadás\Önkormányzat\"/>
    </mc:Choice>
  </mc:AlternateContent>
  <xr:revisionPtr revIDLastSave="0" documentId="8_{14B571A5-CC60-4345-A340-52B223635F13}" xr6:coauthVersionLast="45" xr6:coauthVersionMax="45" xr10:uidLastSave="{00000000-0000-0000-0000-000000000000}"/>
  <bookViews>
    <workbookView xWindow="-108" yWindow="-108" windowWidth="23256" windowHeight="12600" activeTab="1"/>
  </bookViews>
  <sheets>
    <sheet name="bevételek" sheetId="1" r:id="rId1"/>
    <sheet name="kiadás " sheetId="4" r:id="rId2"/>
    <sheet name="Munka3" sheetId="2" r:id="rId3"/>
  </sheets>
  <definedNames>
    <definedName name="_xlnm.Print_Titles" localSheetId="0">bevételek!$A:$C,bevételek!$1:$1</definedName>
    <definedName name="_xlnm.Print_Titles" localSheetId="1">'kiadás '!$A:$C,'kiadás '!$1:$1</definedName>
    <definedName name="_xlnm.Print_Area" localSheetId="0">bevételek!$A$1:$DY$77</definedName>
    <definedName name="_xlnm.Print_Area" localSheetId="1">'kiadás '!$A$1:$FF$48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T7" i="4" l="1"/>
  <c r="FF7" i="4"/>
  <c r="ET8" i="4"/>
  <c r="FF8" i="4"/>
  <c r="ET9" i="4"/>
  <c r="FF9" i="4"/>
  <c r="ET10" i="4"/>
  <c r="FF10" i="4"/>
  <c r="ET12" i="4"/>
  <c r="FF12" i="4"/>
  <c r="ET13" i="4"/>
  <c r="FF13" i="4"/>
  <c r="ET14" i="4"/>
  <c r="FF14" i="4"/>
  <c r="ET15" i="4"/>
  <c r="FF15" i="4"/>
  <c r="ET16" i="4"/>
  <c r="FF16" i="4"/>
  <c r="ET17" i="4"/>
  <c r="FF17" i="4"/>
  <c r="ET18" i="4"/>
  <c r="FF18" i="4"/>
  <c r="ET19" i="4"/>
  <c r="FF19" i="4"/>
  <c r="ET20" i="4"/>
  <c r="FF20" i="4"/>
  <c r="ET21" i="4"/>
  <c r="FF21" i="4"/>
  <c r="ET22" i="4"/>
  <c r="FF22" i="4"/>
  <c r="ET23" i="4"/>
  <c r="FF23" i="4"/>
  <c r="ET25" i="4"/>
  <c r="FF25" i="4"/>
  <c r="ET26" i="4"/>
  <c r="FF26" i="4"/>
  <c r="ET28" i="4"/>
  <c r="FF28" i="4"/>
  <c r="ET29" i="4"/>
  <c r="FF29" i="4"/>
  <c r="ET31" i="4"/>
  <c r="FF31" i="4"/>
  <c r="ET32" i="4"/>
  <c r="FF32" i="4"/>
  <c r="ET33" i="4"/>
  <c r="FF33" i="4"/>
  <c r="ET34" i="4"/>
  <c r="FF34" i="4"/>
  <c r="ET35" i="4"/>
  <c r="FF35" i="4"/>
  <c r="ET36" i="4"/>
  <c r="FF36" i="4"/>
  <c r="ET37" i="4"/>
  <c r="FF37" i="4"/>
  <c r="ET38" i="4"/>
  <c r="FF38" i="4"/>
  <c r="ET40" i="4"/>
  <c r="FF40" i="4"/>
  <c r="ET41" i="4"/>
  <c r="FF41" i="4"/>
  <c r="ET42" i="4"/>
  <c r="FF42" i="4"/>
  <c r="ET43" i="4"/>
  <c r="ET44" i="4"/>
  <c r="ET46" i="4"/>
  <c r="FF46" i="4"/>
  <c r="ES7" i="4"/>
  <c r="FE7" i="4"/>
  <c r="ES8" i="4"/>
  <c r="FE8" i="4"/>
  <c r="ES9" i="4"/>
  <c r="FE9" i="4"/>
  <c r="ES10" i="4"/>
  <c r="FE10" i="4"/>
  <c r="ES12" i="4"/>
  <c r="FE12" i="4"/>
  <c r="ES13" i="4"/>
  <c r="FE13" i="4"/>
  <c r="ES14" i="4"/>
  <c r="FE14" i="4"/>
  <c r="ES15" i="4"/>
  <c r="FE15" i="4"/>
  <c r="ES16" i="4"/>
  <c r="FE16" i="4"/>
  <c r="ES17" i="4"/>
  <c r="ES18" i="4"/>
  <c r="FE18" i="4"/>
  <c r="FE11" i="4"/>
  <c r="FE6" i="4"/>
  <c r="FE39" i="4"/>
  <c r="FE47" i="4"/>
  <c r="ES19" i="4"/>
  <c r="FE19" i="4"/>
  <c r="ES20" i="4"/>
  <c r="FE20" i="4"/>
  <c r="ES21" i="4"/>
  <c r="ES22" i="4"/>
  <c r="ES23" i="4"/>
  <c r="FE23" i="4"/>
  <c r="ES25" i="4"/>
  <c r="FE25" i="4"/>
  <c r="FE24" i="4"/>
  <c r="ES26" i="4"/>
  <c r="FE26" i="4"/>
  <c r="ES28" i="4"/>
  <c r="FE28" i="4"/>
  <c r="ES29" i="4"/>
  <c r="FE29" i="4"/>
  <c r="ES31" i="4"/>
  <c r="ES32" i="4"/>
  <c r="ES33" i="4"/>
  <c r="FE33" i="4"/>
  <c r="ES34" i="4"/>
  <c r="FE34" i="4"/>
  <c r="ES35" i="4"/>
  <c r="FE35" i="4"/>
  <c r="ES36" i="4"/>
  <c r="ES37" i="4"/>
  <c r="FE37" i="4"/>
  <c r="ES38" i="4"/>
  <c r="FE38" i="4"/>
  <c r="ES40" i="4"/>
  <c r="ES41" i="4"/>
  <c r="ES42" i="4"/>
  <c r="FE42" i="4"/>
  <c r="FE45" i="4"/>
  <c r="ES43" i="4"/>
  <c r="FE43" i="4"/>
  <c r="ES44" i="4"/>
  <c r="FE44" i="4"/>
  <c r="ES46" i="4"/>
  <c r="FE46" i="4"/>
  <c r="ER7" i="4"/>
  <c r="FD7" i="4"/>
  <c r="ER8" i="4"/>
  <c r="FD8" i="4"/>
  <c r="ER9" i="4"/>
  <c r="FD9" i="4"/>
  <c r="ER10" i="4"/>
  <c r="FD10" i="4"/>
  <c r="ER12" i="4"/>
  <c r="FD12" i="4"/>
  <c r="ER13" i="4"/>
  <c r="FD13" i="4"/>
  <c r="ER14" i="4"/>
  <c r="FD14" i="4"/>
  <c r="ER15" i="4"/>
  <c r="FD15" i="4"/>
  <c r="ER16" i="4"/>
  <c r="ER17" i="4"/>
  <c r="FD17" i="4"/>
  <c r="ER18" i="4"/>
  <c r="FD18" i="4"/>
  <c r="ER19" i="4"/>
  <c r="FD19" i="4"/>
  <c r="ER20" i="4"/>
  <c r="FD20" i="4"/>
  <c r="ER21" i="4"/>
  <c r="FD21" i="4"/>
  <c r="ER22" i="4"/>
  <c r="FD22" i="4"/>
  <c r="ER23" i="4"/>
  <c r="FD23" i="4"/>
  <c r="ER25" i="4"/>
  <c r="FD25" i="4"/>
  <c r="ER26" i="4"/>
  <c r="FD26" i="4"/>
  <c r="ER28" i="4"/>
  <c r="FD28" i="4"/>
  <c r="ER29" i="4"/>
  <c r="FD29" i="4"/>
  <c r="ER31" i="4"/>
  <c r="FD31" i="4"/>
  <c r="ER32" i="4"/>
  <c r="ER33" i="4"/>
  <c r="FD33" i="4"/>
  <c r="ER34" i="4"/>
  <c r="FD34" i="4"/>
  <c r="ER35" i="4"/>
  <c r="FD35" i="4"/>
  <c r="ER36" i="4"/>
  <c r="ER37" i="4"/>
  <c r="FD37" i="4"/>
  <c r="ER38" i="4"/>
  <c r="FD38" i="4"/>
  <c r="ER40" i="4"/>
  <c r="ER41" i="4"/>
  <c r="ER42" i="4"/>
  <c r="FD42" i="4"/>
  <c r="ER43" i="4"/>
  <c r="ER44" i="4"/>
  <c r="FD44" i="4"/>
  <c r="ER46" i="4"/>
  <c r="EQ45" i="4"/>
  <c r="EP45" i="4"/>
  <c r="EO45" i="4"/>
  <c r="EN45" i="4"/>
  <c r="EM45" i="4"/>
  <c r="EL45" i="4"/>
  <c r="EK45" i="4"/>
  <c r="EJ45" i="4"/>
  <c r="EI45" i="4"/>
  <c r="EH45" i="4"/>
  <c r="EG45" i="4"/>
  <c r="EF45" i="4"/>
  <c r="EQ30" i="4"/>
  <c r="EQ27" i="4"/>
  <c r="EP30" i="4"/>
  <c r="EO30" i="4"/>
  <c r="EO27" i="4"/>
  <c r="EN30" i="4"/>
  <c r="EN27" i="4"/>
  <c r="EM30" i="4"/>
  <c r="EL30" i="4"/>
  <c r="EK30" i="4"/>
  <c r="EK27" i="4"/>
  <c r="EK39" i="4"/>
  <c r="EK47" i="4"/>
  <c r="EJ30" i="4"/>
  <c r="EJ27" i="4"/>
  <c r="EI30" i="4"/>
  <c r="EH30" i="4"/>
  <c r="EG30" i="4"/>
  <c r="EG27" i="4"/>
  <c r="EF30" i="4"/>
  <c r="EF27" i="4"/>
  <c r="EM27" i="4"/>
  <c r="EL27" i="4"/>
  <c r="EI27" i="4"/>
  <c r="EH27" i="4"/>
  <c r="EQ24" i="4"/>
  <c r="EP24" i="4"/>
  <c r="EO24" i="4"/>
  <c r="EO6" i="4"/>
  <c r="EN24" i="4"/>
  <c r="EN6" i="4"/>
  <c r="EN39" i="4"/>
  <c r="EN47" i="4"/>
  <c r="EM24" i="4"/>
  <c r="EL24" i="4"/>
  <c r="EK24" i="4"/>
  <c r="EJ24" i="4"/>
  <c r="EI24" i="4"/>
  <c r="EH24" i="4"/>
  <c r="EG24" i="4"/>
  <c r="EF24" i="4"/>
  <c r="EF6" i="4"/>
  <c r="EQ11" i="4"/>
  <c r="EQ6" i="4"/>
  <c r="EP11" i="4"/>
  <c r="EP6" i="4"/>
  <c r="EO11" i="4"/>
  <c r="EN11" i="4"/>
  <c r="EM11" i="4"/>
  <c r="EM6" i="4"/>
  <c r="EM39" i="4"/>
  <c r="EL11" i="4"/>
  <c r="EL6" i="4"/>
  <c r="EK11" i="4"/>
  <c r="EK6" i="4"/>
  <c r="EJ11" i="4"/>
  <c r="EI11" i="4"/>
  <c r="EI6" i="4"/>
  <c r="EI39" i="4"/>
  <c r="EH11" i="4"/>
  <c r="EH6" i="4"/>
  <c r="EG11" i="4"/>
  <c r="EF11" i="4"/>
  <c r="EF39" i="4"/>
  <c r="EF47" i="4"/>
  <c r="EG6" i="4"/>
  <c r="EG39" i="4"/>
  <c r="EG47" i="4"/>
  <c r="DM7" i="1"/>
  <c r="DY7" i="1"/>
  <c r="DM8" i="1"/>
  <c r="DY8" i="1"/>
  <c r="DM9" i="1"/>
  <c r="DY9" i="1"/>
  <c r="DM10" i="1"/>
  <c r="DY10" i="1"/>
  <c r="DM11" i="1"/>
  <c r="DY11" i="1"/>
  <c r="DM12" i="1"/>
  <c r="DM14" i="1"/>
  <c r="DY14" i="1"/>
  <c r="DM15" i="1"/>
  <c r="DY15" i="1"/>
  <c r="DM16" i="1"/>
  <c r="DY16" i="1"/>
  <c r="DM17" i="1"/>
  <c r="DM18" i="1"/>
  <c r="DY18" i="1"/>
  <c r="DM19" i="1"/>
  <c r="DM21" i="1"/>
  <c r="DY21" i="1"/>
  <c r="DM22" i="1"/>
  <c r="DY22" i="1"/>
  <c r="DM23" i="1"/>
  <c r="DY23" i="1"/>
  <c r="DM24" i="1"/>
  <c r="DY24" i="1"/>
  <c r="DM25" i="1"/>
  <c r="DY25" i="1"/>
  <c r="DM26" i="1"/>
  <c r="DM29" i="1"/>
  <c r="DY29" i="1"/>
  <c r="DM30" i="1"/>
  <c r="DM31" i="1"/>
  <c r="DY31" i="1"/>
  <c r="DM32" i="1"/>
  <c r="DY32" i="1"/>
  <c r="DM33" i="1"/>
  <c r="DM34" i="1"/>
  <c r="DY34" i="1"/>
  <c r="DM36" i="1"/>
  <c r="DY36" i="1"/>
  <c r="DM37" i="1"/>
  <c r="DY37" i="1"/>
  <c r="DM38" i="1"/>
  <c r="DY38" i="1"/>
  <c r="DM39" i="1"/>
  <c r="DY39" i="1"/>
  <c r="DM40" i="1"/>
  <c r="DY40" i="1"/>
  <c r="DM41" i="1"/>
  <c r="DY41" i="1"/>
  <c r="DM42" i="1"/>
  <c r="DM43" i="1"/>
  <c r="DY43" i="1"/>
  <c r="DM44" i="1"/>
  <c r="DY44" i="1"/>
  <c r="DM45" i="1"/>
  <c r="DY45" i="1"/>
  <c r="DM46" i="1"/>
  <c r="DY46" i="1"/>
  <c r="DM48" i="1"/>
  <c r="DY48" i="1"/>
  <c r="DM49" i="1"/>
  <c r="DY49" i="1"/>
  <c r="DM50" i="1"/>
  <c r="DY50" i="1"/>
  <c r="DM51" i="1"/>
  <c r="DY51" i="1"/>
  <c r="DM52" i="1"/>
  <c r="DY52" i="1"/>
  <c r="DM53" i="1"/>
  <c r="DY53" i="1"/>
  <c r="DM54" i="1"/>
  <c r="DM57" i="1"/>
  <c r="DY57" i="1"/>
  <c r="DM58" i="1"/>
  <c r="DY58" i="1"/>
  <c r="DM59" i="1"/>
  <c r="DM61" i="1"/>
  <c r="DY61" i="1"/>
  <c r="DM62" i="1"/>
  <c r="DY62" i="1"/>
  <c r="DM63" i="1"/>
  <c r="DY63" i="1"/>
  <c r="DM64" i="1"/>
  <c r="DY64" i="1"/>
  <c r="DM66" i="1"/>
  <c r="DY66" i="1"/>
  <c r="DM67" i="1"/>
  <c r="DY67" i="1"/>
  <c r="DM69" i="1"/>
  <c r="DY69" i="1"/>
  <c r="DM70" i="1"/>
  <c r="DM71" i="1"/>
  <c r="DM72" i="1"/>
  <c r="DY72" i="1"/>
  <c r="DM73" i="1"/>
  <c r="DY73" i="1"/>
  <c r="DM76" i="1"/>
  <c r="DY76" i="1"/>
  <c r="DL7" i="1"/>
  <c r="DX7" i="1"/>
  <c r="DL8" i="1"/>
  <c r="DX8" i="1"/>
  <c r="DL9" i="1"/>
  <c r="DX9" i="1"/>
  <c r="DL10" i="1"/>
  <c r="DL11" i="1"/>
  <c r="DX11" i="1"/>
  <c r="DL12" i="1"/>
  <c r="DX12" i="1"/>
  <c r="DL14" i="1"/>
  <c r="DL15" i="1"/>
  <c r="DL16" i="1"/>
  <c r="DX16" i="1"/>
  <c r="DL17" i="1"/>
  <c r="DX17" i="1"/>
  <c r="DL18" i="1"/>
  <c r="DX18" i="1"/>
  <c r="DL19" i="1"/>
  <c r="DL21" i="1"/>
  <c r="DX21" i="1"/>
  <c r="DL22" i="1"/>
  <c r="DX22" i="1"/>
  <c r="DL23" i="1"/>
  <c r="DX23" i="1"/>
  <c r="DL24" i="1"/>
  <c r="DX24" i="1"/>
  <c r="DL25" i="1"/>
  <c r="DX25" i="1"/>
  <c r="DL26" i="1"/>
  <c r="DL29" i="1"/>
  <c r="DX29" i="1"/>
  <c r="DL30" i="1"/>
  <c r="DX30" i="1"/>
  <c r="DL31" i="1"/>
  <c r="DL32" i="1"/>
  <c r="DX32" i="1"/>
  <c r="DL33" i="1"/>
  <c r="DX33" i="1"/>
  <c r="DL34" i="1"/>
  <c r="DL36" i="1"/>
  <c r="DX36" i="1"/>
  <c r="DL37" i="1"/>
  <c r="DX37" i="1"/>
  <c r="DL38" i="1"/>
  <c r="DX38" i="1"/>
  <c r="DL39" i="1"/>
  <c r="DL40" i="1"/>
  <c r="DX40" i="1"/>
  <c r="DL41" i="1"/>
  <c r="DX41" i="1"/>
  <c r="DL42" i="1"/>
  <c r="DX42" i="1"/>
  <c r="DL43" i="1"/>
  <c r="DL44" i="1"/>
  <c r="DX44" i="1"/>
  <c r="DL45" i="1"/>
  <c r="DX45" i="1"/>
  <c r="DL46" i="1"/>
  <c r="DX46" i="1"/>
  <c r="DL48" i="1"/>
  <c r="DL49" i="1"/>
  <c r="DL50" i="1"/>
  <c r="DX50" i="1"/>
  <c r="DL51" i="1"/>
  <c r="DX51" i="1"/>
  <c r="DL52" i="1"/>
  <c r="DL53" i="1"/>
  <c r="DX53" i="1"/>
  <c r="DL54" i="1"/>
  <c r="DX54" i="1"/>
  <c r="DL57" i="1"/>
  <c r="DX57" i="1"/>
  <c r="DL58" i="1"/>
  <c r="DL59" i="1"/>
  <c r="DL61" i="1"/>
  <c r="DX61" i="1"/>
  <c r="DL62" i="1"/>
  <c r="DX62" i="1"/>
  <c r="DL63" i="1"/>
  <c r="DL64" i="1"/>
  <c r="DL66" i="1"/>
  <c r="DX66" i="1"/>
  <c r="DX65" i="1"/>
  <c r="DL67" i="1"/>
  <c r="DL69" i="1"/>
  <c r="DX69" i="1"/>
  <c r="DX68" i="1"/>
  <c r="DL70" i="1"/>
  <c r="DL71" i="1"/>
  <c r="DX71" i="1"/>
  <c r="DL72" i="1"/>
  <c r="DX72" i="1"/>
  <c r="DL73" i="1"/>
  <c r="DL76" i="1"/>
  <c r="DX76" i="1"/>
  <c r="DK7" i="1"/>
  <c r="DW7" i="1"/>
  <c r="DK8" i="1"/>
  <c r="DW8" i="1"/>
  <c r="DK9" i="1"/>
  <c r="DW9" i="1"/>
  <c r="DK10" i="1"/>
  <c r="DW10" i="1"/>
  <c r="DK11" i="1"/>
  <c r="DW11" i="1"/>
  <c r="DK12" i="1"/>
  <c r="DW12" i="1"/>
  <c r="DK14" i="1"/>
  <c r="DK15" i="1"/>
  <c r="DK16" i="1"/>
  <c r="DW16" i="1"/>
  <c r="DK17" i="1"/>
  <c r="DW17" i="1"/>
  <c r="DK18" i="1"/>
  <c r="DW18" i="1"/>
  <c r="DK19" i="1"/>
  <c r="DW19" i="1"/>
  <c r="DK21" i="1"/>
  <c r="DW21" i="1"/>
  <c r="DK22" i="1"/>
  <c r="DW22" i="1"/>
  <c r="DK23" i="1"/>
  <c r="DK24" i="1"/>
  <c r="DW24" i="1"/>
  <c r="DK25" i="1"/>
  <c r="DW25" i="1"/>
  <c r="DK26" i="1"/>
  <c r="DW26" i="1"/>
  <c r="DK29" i="1"/>
  <c r="DW29" i="1"/>
  <c r="DK30" i="1"/>
  <c r="DW30" i="1"/>
  <c r="DK31" i="1"/>
  <c r="DW31" i="1"/>
  <c r="DK32" i="1"/>
  <c r="DW32" i="1"/>
  <c r="DK33" i="1"/>
  <c r="DW33" i="1"/>
  <c r="DK34" i="1"/>
  <c r="DW34" i="1"/>
  <c r="DK36" i="1"/>
  <c r="DW36" i="1"/>
  <c r="DK37" i="1"/>
  <c r="DW37" i="1"/>
  <c r="DK38" i="1"/>
  <c r="DW38" i="1"/>
  <c r="DK39" i="1"/>
  <c r="DW39" i="1"/>
  <c r="DK40" i="1"/>
  <c r="DW40" i="1"/>
  <c r="DK41" i="1"/>
  <c r="DW41" i="1"/>
  <c r="DK42" i="1"/>
  <c r="DK43" i="1"/>
  <c r="DW43" i="1"/>
  <c r="DK44" i="1"/>
  <c r="DW44" i="1"/>
  <c r="DK45" i="1"/>
  <c r="DW45" i="1"/>
  <c r="DK46" i="1"/>
  <c r="DW46" i="1"/>
  <c r="DK48" i="1"/>
  <c r="DW48" i="1"/>
  <c r="DK49" i="1"/>
  <c r="DW49" i="1"/>
  <c r="DK50" i="1"/>
  <c r="DW50" i="1"/>
  <c r="DK51" i="1"/>
  <c r="DW51" i="1"/>
  <c r="DK52" i="1"/>
  <c r="DW52" i="1"/>
  <c r="DK53" i="1"/>
  <c r="DW53" i="1"/>
  <c r="DK54" i="1"/>
  <c r="DW54" i="1"/>
  <c r="DK57" i="1"/>
  <c r="DW57" i="1"/>
  <c r="DK58" i="1"/>
  <c r="DW58" i="1"/>
  <c r="DK59" i="1"/>
  <c r="DW59" i="1"/>
  <c r="DK61" i="1"/>
  <c r="DW61" i="1"/>
  <c r="DK62" i="1"/>
  <c r="DK63" i="1"/>
  <c r="DW63" i="1"/>
  <c r="DK64" i="1"/>
  <c r="DW64" i="1"/>
  <c r="DK66" i="1"/>
  <c r="DW66" i="1"/>
  <c r="DK67" i="1"/>
  <c r="DW67" i="1"/>
  <c r="DK69" i="1"/>
  <c r="DW69" i="1"/>
  <c r="DK70" i="1"/>
  <c r="DW70" i="1"/>
  <c r="DK71" i="1"/>
  <c r="DW71" i="1"/>
  <c r="DK72" i="1"/>
  <c r="DW72" i="1"/>
  <c r="DK73" i="1"/>
  <c r="DW73" i="1"/>
  <c r="DK76" i="1"/>
  <c r="DW76" i="1"/>
  <c r="DJ68" i="1"/>
  <c r="DI68" i="1"/>
  <c r="DH68" i="1"/>
  <c r="DG68" i="1"/>
  <c r="DF68" i="1"/>
  <c r="DE68" i="1"/>
  <c r="DD68" i="1"/>
  <c r="DC68" i="1"/>
  <c r="DB68" i="1"/>
  <c r="DA68" i="1"/>
  <c r="CZ68" i="1"/>
  <c r="CY68" i="1"/>
  <c r="DJ65" i="1"/>
  <c r="DI65" i="1"/>
  <c r="DH65" i="1"/>
  <c r="DG65" i="1"/>
  <c r="DF65" i="1"/>
  <c r="DE65" i="1"/>
  <c r="DD65" i="1"/>
  <c r="DC65" i="1"/>
  <c r="DB65" i="1"/>
  <c r="DA65" i="1"/>
  <c r="CZ65" i="1"/>
  <c r="CY65" i="1"/>
  <c r="DJ60" i="1"/>
  <c r="DI60" i="1"/>
  <c r="DH60" i="1"/>
  <c r="DG60" i="1"/>
  <c r="DF60" i="1"/>
  <c r="DE60" i="1"/>
  <c r="DD60" i="1"/>
  <c r="DC60" i="1"/>
  <c r="DB60" i="1"/>
  <c r="DA60" i="1"/>
  <c r="CZ60" i="1"/>
  <c r="CY60" i="1"/>
  <c r="DJ56" i="1"/>
  <c r="DI56" i="1"/>
  <c r="DI74" i="1"/>
  <c r="DH56" i="1"/>
  <c r="DG56" i="1"/>
  <c r="DG74" i="1"/>
  <c r="DF56" i="1"/>
  <c r="DE56" i="1"/>
  <c r="DE74" i="1"/>
  <c r="DD56" i="1"/>
  <c r="DC56" i="1"/>
  <c r="DB56" i="1"/>
  <c r="DB74" i="1"/>
  <c r="DA56" i="1"/>
  <c r="CZ56" i="1"/>
  <c r="CY56" i="1"/>
  <c r="CY74" i="1"/>
  <c r="DJ47" i="1"/>
  <c r="DI47" i="1"/>
  <c r="DH47" i="1"/>
  <c r="DG47" i="1"/>
  <c r="DF47" i="1"/>
  <c r="DE47" i="1"/>
  <c r="DD47" i="1"/>
  <c r="DC47" i="1"/>
  <c r="DB47" i="1"/>
  <c r="DA47" i="1"/>
  <c r="CZ47" i="1"/>
  <c r="CY47" i="1"/>
  <c r="DJ35" i="1"/>
  <c r="DI35" i="1"/>
  <c r="DH35" i="1"/>
  <c r="DG35" i="1"/>
  <c r="DF35" i="1"/>
  <c r="DE35" i="1"/>
  <c r="DD35" i="1"/>
  <c r="DC35" i="1"/>
  <c r="DB35" i="1"/>
  <c r="DA35" i="1"/>
  <c r="CZ35" i="1"/>
  <c r="CY35" i="1"/>
  <c r="DJ27" i="1"/>
  <c r="DI27" i="1"/>
  <c r="DH27" i="1"/>
  <c r="DG27" i="1"/>
  <c r="DF27" i="1"/>
  <c r="DF55" i="1"/>
  <c r="DF75" i="1"/>
  <c r="DF77" i="1"/>
  <c r="DE27" i="1"/>
  <c r="DD27" i="1"/>
  <c r="DC27" i="1"/>
  <c r="DB27" i="1"/>
  <c r="DA27" i="1"/>
  <c r="CZ27" i="1"/>
  <c r="CY27" i="1"/>
  <c r="CY55" i="1"/>
  <c r="CY75" i="1"/>
  <c r="CY77" i="1"/>
  <c r="DJ20" i="1"/>
  <c r="DJ55" i="1"/>
  <c r="DI20" i="1"/>
  <c r="DH20" i="1"/>
  <c r="DG20" i="1"/>
  <c r="DG55" i="1"/>
  <c r="DG75" i="1"/>
  <c r="DG77" i="1"/>
  <c r="DF20" i="1"/>
  <c r="DE20" i="1"/>
  <c r="DD20" i="1"/>
  <c r="DC20" i="1"/>
  <c r="DB20" i="1"/>
  <c r="DA20" i="1"/>
  <c r="CZ20" i="1"/>
  <c r="CY20" i="1"/>
  <c r="DJ13" i="1"/>
  <c r="DI13" i="1"/>
  <c r="DH13" i="1"/>
  <c r="DH55" i="1"/>
  <c r="DG13" i="1"/>
  <c r="DF13" i="1"/>
  <c r="DE13" i="1"/>
  <c r="DD13" i="1"/>
  <c r="DC13" i="1"/>
  <c r="DB13" i="1"/>
  <c r="DA13" i="1"/>
  <c r="CZ13" i="1"/>
  <c r="CY13" i="1"/>
  <c r="DG6" i="1"/>
  <c r="DF6" i="1"/>
  <c r="DE6" i="1"/>
  <c r="DE55" i="1"/>
  <c r="DE75" i="1"/>
  <c r="DE77" i="1"/>
  <c r="DJ6" i="1"/>
  <c r="DI6" i="1"/>
  <c r="DH6" i="1"/>
  <c r="DD6" i="1"/>
  <c r="DD55" i="1"/>
  <c r="DC6" i="1"/>
  <c r="DB6" i="1"/>
  <c r="DA6" i="1"/>
  <c r="CZ6" i="1"/>
  <c r="CZ55" i="1"/>
  <c r="CZ75" i="1"/>
  <c r="CZ77" i="1"/>
  <c r="CY6" i="1"/>
  <c r="FF43" i="4"/>
  <c r="FF44" i="4"/>
  <c r="FE21" i="4"/>
  <c r="FD16" i="4"/>
  <c r="FD36" i="4"/>
  <c r="FD46" i="4"/>
  <c r="DQ45" i="4"/>
  <c r="DR45" i="4"/>
  <c r="DS45" i="4"/>
  <c r="DT45" i="4"/>
  <c r="DU45" i="4"/>
  <c r="DV45" i="4"/>
  <c r="DW45" i="4"/>
  <c r="DX45" i="4"/>
  <c r="DY45" i="4"/>
  <c r="DZ45" i="4"/>
  <c r="EA45" i="4"/>
  <c r="EB45" i="4"/>
  <c r="EC45" i="4"/>
  <c r="ED45" i="4"/>
  <c r="EE45" i="4"/>
  <c r="DQ30" i="4"/>
  <c r="DQ27" i="4"/>
  <c r="DR30" i="4"/>
  <c r="DR27" i="4"/>
  <c r="DS30" i="4"/>
  <c r="DS27" i="4"/>
  <c r="DT30" i="4"/>
  <c r="DT27" i="4"/>
  <c r="DU30" i="4"/>
  <c r="DU27" i="4"/>
  <c r="DV30" i="4"/>
  <c r="DV27" i="4"/>
  <c r="DW30" i="4"/>
  <c r="DW27" i="4"/>
  <c r="DX30" i="4"/>
  <c r="DX27" i="4"/>
  <c r="DY30" i="4"/>
  <c r="DY27" i="4"/>
  <c r="DZ30" i="4"/>
  <c r="DZ27" i="4"/>
  <c r="EA30" i="4"/>
  <c r="EA27" i="4"/>
  <c r="EB30" i="4"/>
  <c r="EB27" i="4"/>
  <c r="EC30" i="4"/>
  <c r="EC27" i="4"/>
  <c r="ED30" i="4"/>
  <c r="ED27" i="4"/>
  <c r="EE30" i="4"/>
  <c r="EE27" i="4"/>
  <c r="DQ24" i="4"/>
  <c r="DR24" i="4"/>
  <c r="DS24" i="4"/>
  <c r="DT24" i="4"/>
  <c r="DU24" i="4"/>
  <c r="DV24" i="4"/>
  <c r="DW24" i="4"/>
  <c r="DX24" i="4"/>
  <c r="DY24" i="4"/>
  <c r="DZ24" i="4"/>
  <c r="EA24" i="4"/>
  <c r="EB24" i="4"/>
  <c r="EC24" i="4"/>
  <c r="ED24" i="4"/>
  <c r="EE24" i="4"/>
  <c r="DQ11" i="4"/>
  <c r="DQ6" i="4"/>
  <c r="DQ39" i="4"/>
  <c r="DQ47" i="4"/>
  <c r="DR11" i="4"/>
  <c r="DS11" i="4"/>
  <c r="DT11" i="4"/>
  <c r="DT6" i="4"/>
  <c r="DT39" i="4"/>
  <c r="DT47" i="4"/>
  <c r="DU11" i="4"/>
  <c r="DV11" i="4"/>
  <c r="DW11" i="4"/>
  <c r="DX11" i="4"/>
  <c r="DX6" i="4"/>
  <c r="DY11" i="4"/>
  <c r="DZ11" i="4"/>
  <c r="EA11" i="4"/>
  <c r="EB11" i="4"/>
  <c r="EC11" i="4"/>
  <c r="EC6" i="4"/>
  <c r="EC39" i="4"/>
  <c r="EC47" i="4"/>
  <c r="ED11" i="4"/>
  <c r="EE11" i="4"/>
  <c r="FD32" i="4"/>
  <c r="FD40" i="4"/>
  <c r="FD41" i="4"/>
  <c r="FD43" i="4"/>
  <c r="DK11" i="4"/>
  <c r="DK6" i="4"/>
  <c r="DK39" i="4"/>
  <c r="DK47" i="4"/>
  <c r="DL11" i="4"/>
  <c r="DL6" i="4"/>
  <c r="DL39" i="4"/>
  <c r="DL47" i="4"/>
  <c r="DM11" i="4"/>
  <c r="DM6" i="4"/>
  <c r="DM39" i="4"/>
  <c r="DM47" i="4"/>
  <c r="DH11" i="4"/>
  <c r="DH6" i="4"/>
  <c r="DI11" i="4"/>
  <c r="DI6" i="4"/>
  <c r="DI39" i="4"/>
  <c r="DI47" i="4"/>
  <c r="DJ11" i="4"/>
  <c r="DJ6" i="4"/>
  <c r="DH45" i="4"/>
  <c r="DI45" i="4"/>
  <c r="DJ45" i="4"/>
  <c r="DK45" i="4"/>
  <c r="DL45" i="4"/>
  <c r="DM45" i="4"/>
  <c r="DH27" i="4"/>
  <c r="DI27" i="4"/>
  <c r="DJ27" i="4"/>
  <c r="DK27" i="4"/>
  <c r="DL27" i="4"/>
  <c r="DM27" i="4"/>
  <c r="CS11" i="4"/>
  <c r="CS6" i="4"/>
  <c r="CS39" i="4"/>
  <c r="CS47" i="4"/>
  <c r="CR11" i="4"/>
  <c r="CT11" i="4"/>
  <c r="CU11" i="4"/>
  <c r="CD11" i="4"/>
  <c r="CD6" i="4"/>
  <c r="CD39" i="4"/>
  <c r="CD47" i="4"/>
  <c r="BO11" i="4"/>
  <c r="AG11" i="4"/>
  <c r="AH11" i="4"/>
  <c r="AI11" i="4"/>
  <c r="AJ11" i="4"/>
  <c r="AK11" i="4"/>
  <c r="AL11" i="4"/>
  <c r="DX19" i="1"/>
  <c r="DX43" i="1"/>
  <c r="DX49" i="1"/>
  <c r="AF35" i="1"/>
  <c r="DY12" i="1"/>
  <c r="DY17" i="1"/>
  <c r="DY19" i="1"/>
  <c r="DY26" i="1"/>
  <c r="DY30" i="1"/>
  <c r="DY33" i="1"/>
  <c r="DY54" i="1"/>
  <c r="DY59" i="1"/>
  <c r="DY71" i="1"/>
  <c r="DW14" i="1"/>
  <c r="DW15" i="1"/>
  <c r="DW23" i="1"/>
  <c r="CV68" i="1"/>
  <c r="CW68" i="1"/>
  <c r="CX68" i="1"/>
  <c r="CV65" i="1"/>
  <c r="CW65" i="1"/>
  <c r="CX65" i="1"/>
  <c r="CV60" i="1"/>
  <c r="CW60" i="1"/>
  <c r="CX60" i="1"/>
  <c r="CV56" i="1"/>
  <c r="CW56" i="1"/>
  <c r="CW74" i="1"/>
  <c r="CX56" i="1"/>
  <c r="CV47" i="1"/>
  <c r="CV55" i="1"/>
  <c r="CW47" i="1"/>
  <c r="CX47" i="1"/>
  <c r="CV35" i="1"/>
  <c r="CW35" i="1"/>
  <c r="CW55" i="1"/>
  <c r="CW75" i="1"/>
  <c r="CW77" i="1"/>
  <c r="CX35" i="1"/>
  <c r="CV27" i="1"/>
  <c r="CW27" i="1"/>
  <c r="CX27" i="1"/>
  <c r="CW20" i="1"/>
  <c r="CV20" i="1"/>
  <c r="CX20" i="1"/>
  <c r="CX55" i="1"/>
  <c r="CX75" i="1"/>
  <c r="CX77" i="1"/>
  <c r="CV13" i="1"/>
  <c r="CW13" i="1"/>
  <c r="CX13" i="1"/>
  <c r="CV6" i="1"/>
  <c r="CW6" i="1"/>
  <c r="CX6" i="1"/>
  <c r="CP68" i="1"/>
  <c r="CQ68" i="1"/>
  <c r="CR68" i="1"/>
  <c r="CS68" i="1"/>
  <c r="CT68" i="1"/>
  <c r="CU68" i="1"/>
  <c r="CP65" i="1"/>
  <c r="CQ65" i="1"/>
  <c r="CR65" i="1"/>
  <c r="CS65" i="1"/>
  <c r="CT65" i="1"/>
  <c r="CU65" i="1"/>
  <c r="CP60" i="1"/>
  <c r="CP74" i="1"/>
  <c r="CQ60" i="1"/>
  <c r="CR60" i="1"/>
  <c r="CS60" i="1"/>
  <c r="CT60" i="1"/>
  <c r="DL60" i="1"/>
  <c r="CU60" i="1"/>
  <c r="CP56" i="1"/>
  <c r="CQ56" i="1"/>
  <c r="CR56" i="1"/>
  <c r="CR74" i="1"/>
  <c r="CS56" i="1"/>
  <c r="CS74" i="1"/>
  <c r="CT56" i="1"/>
  <c r="CU56" i="1"/>
  <c r="CP47" i="1"/>
  <c r="CQ47" i="1"/>
  <c r="CR47" i="1"/>
  <c r="CS47" i="1"/>
  <c r="CT47" i="1"/>
  <c r="CU47" i="1"/>
  <c r="CU35" i="1"/>
  <c r="CP35" i="1"/>
  <c r="CQ35" i="1"/>
  <c r="CR35" i="1"/>
  <c r="CR55" i="1"/>
  <c r="CR75" i="1"/>
  <c r="CR77" i="1"/>
  <c r="CS35" i="1"/>
  <c r="CT35" i="1"/>
  <c r="CP28" i="1"/>
  <c r="CP27" i="1"/>
  <c r="CQ28" i="1"/>
  <c r="CQ27" i="1"/>
  <c r="CR28" i="1"/>
  <c r="CR27" i="1"/>
  <c r="CS28" i="1"/>
  <c r="CS27" i="1"/>
  <c r="CS75" i="1"/>
  <c r="CS77" i="1"/>
  <c r="CT28" i="1"/>
  <c r="CT27" i="1"/>
  <c r="CU28" i="1"/>
  <c r="CU27" i="1"/>
  <c r="CP20" i="1"/>
  <c r="CQ20" i="1"/>
  <c r="CR20" i="1"/>
  <c r="CS20" i="1"/>
  <c r="CT20" i="1"/>
  <c r="CU20" i="1"/>
  <c r="CP13" i="1"/>
  <c r="CQ13" i="1"/>
  <c r="CR13" i="1"/>
  <c r="CS13" i="1"/>
  <c r="CS55" i="1"/>
  <c r="CT13" i="1"/>
  <c r="CU13" i="1"/>
  <c r="CP6" i="1"/>
  <c r="CP55" i="1"/>
  <c r="CP75" i="1"/>
  <c r="CP77" i="1"/>
  <c r="CQ6" i="1"/>
  <c r="CQ55" i="1"/>
  <c r="CR6" i="1"/>
  <c r="CS6" i="1"/>
  <c r="CT6" i="1"/>
  <c r="CT55" i="1"/>
  <c r="CT75" i="1"/>
  <c r="CT77" i="1"/>
  <c r="CU6" i="1"/>
  <c r="DN11" i="4"/>
  <c r="DO11" i="4"/>
  <c r="DO6" i="4"/>
  <c r="DO39" i="4"/>
  <c r="DO47" i="4"/>
  <c r="DP11" i="4"/>
  <c r="DN24" i="4"/>
  <c r="DO24" i="4"/>
  <c r="DP24" i="4"/>
  <c r="DP6" i="4"/>
  <c r="DN30" i="4"/>
  <c r="DN27" i="4"/>
  <c r="DO30" i="4"/>
  <c r="DO27" i="4"/>
  <c r="DP30" i="4"/>
  <c r="DP27" i="4"/>
  <c r="DN45" i="4"/>
  <c r="DO45" i="4"/>
  <c r="DP45" i="4"/>
  <c r="CP45" i="4"/>
  <c r="CQ45" i="4"/>
  <c r="CR45" i="4"/>
  <c r="CS45" i="4"/>
  <c r="CT45" i="4"/>
  <c r="CU45" i="4"/>
  <c r="CV45" i="4"/>
  <c r="CW45" i="4"/>
  <c r="CX45" i="4"/>
  <c r="CY45" i="4"/>
  <c r="CZ45" i="4"/>
  <c r="DA45" i="4"/>
  <c r="DB45" i="4"/>
  <c r="DC45" i="4"/>
  <c r="DD45" i="4"/>
  <c r="CP30" i="4"/>
  <c r="CP27" i="4"/>
  <c r="CQ30" i="4"/>
  <c r="CQ27" i="4"/>
  <c r="CR30" i="4"/>
  <c r="CR27" i="4"/>
  <c r="CS30" i="4"/>
  <c r="CS27" i="4"/>
  <c r="CT30" i="4"/>
  <c r="CT27" i="4"/>
  <c r="CU30" i="4"/>
  <c r="CU27" i="4"/>
  <c r="CV30" i="4"/>
  <c r="CV27" i="4"/>
  <c r="CW30" i="4"/>
  <c r="CW27" i="4"/>
  <c r="CX30" i="4"/>
  <c r="CX27" i="4"/>
  <c r="CY30" i="4"/>
  <c r="CY27" i="4"/>
  <c r="CZ30" i="4"/>
  <c r="CZ27" i="4"/>
  <c r="DA30" i="4"/>
  <c r="DA27" i="4"/>
  <c r="DB30" i="4"/>
  <c r="DB27" i="4"/>
  <c r="DC30" i="4"/>
  <c r="DC27" i="4"/>
  <c r="DD30" i="4"/>
  <c r="DD27" i="4"/>
  <c r="CP24" i="4"/>
  <c r="CP6" i="4"/>
  <c r="CP39" i="4"/>
  <c r="CP47" i="4"/>
  <c r="CQ24" i="4"/>
  <c r="CR24" i="4"/>
  <c r="CS24" i="4"/>
  <c r="CT24" i="4"/>
  <c r="CT6" i="4"/>
  <c r="CT39" i="4"/>
  <c r="CT47" i="4"/>
  <c r="CU24" i="4"/>
  <c r="CU6" i="4"/>
  <c r="CV24" i="4"/>
  <c r="CW24" i="4"/>
  <c r="CX24" i="4"/>
  <c r="CY24" i="4"/>
  <c r="CZ24" i="4"/>
  <c r="DA24" i="4"/>
  <c r="DB24" i="4"/>
  <c r="DC24" i="4"/>
  <c r="DD24" i="4"/>
  <c r="CP11" i="4"/>
  <c r="CQ11" i="4"/>
  <c r="CQ6" i="4"/>
  <c r="CQ39" i="4"/>
  <c r="CQ47" i="4"/>
  <c r="CV11" i="4"/>
  <c r="CV6" i="4"/>
  <c r="CW11" i="4"/>
  <c r="CW6" i="4"/>
  <c r="CW39" i="4"/>
  <c r="CW47" i="4"/>
  <c r="CX11" i="4"/>
  <c r="CX6" i="4"/>
  <c r="CY11" i="4"/>
  <c r="CZ11" i="4"/>
  <c r="DA11" i="4"/>
  <c r="DA6" i="4"/>
  <c r="DA39" i="4"/>
  <c r="DA47" i="4"/>
  <c r="DB11" i="4"/>
  <c r="DB6" i="4"/>
  <c r="DB39" i="4"/>
  <c r="DB47" i="4"/>
  <c r="DC11" i="4"/>
  <c r="DD11" i="4"/>
  <c r="DD6" i="4"/>
  <c r="DE45" i="4"/>
  <c r="DF45" i="4"/>
  <c r="DG45" i="4"/>
  <c r="DE30" i="4"/>
  <c r="DE27" i="4"/>
  <c r="DE39" i="4"/>
  <c r="DE47" i="4"/>
  <c r="DF30" i="4"/>
  <c r="DF27" i="4"/>
  <c r="DG30" i="4"/>
  <c r="DG27" i="4"/>
  <c r="DE24" i="4"/>
  <c r="DF24" i="4"/>
  <c r="DG24" i="4"/>
  <c r="DE11" i="4"/>
  <c r="DE6" i="4"/>
  <c r="DF11" i="4"/>
  <c r="DG11" i="4"/>
  <c r="DG6" i="4"/>
  <c r="DG39" i="4"/>
  <c r="DG47" i="4"/>
  <c r="DY42" i="1"/>
  <c r="DY70" i="1"/>
  <c r="DW42" i="1"/>
  <c r="DW62" i="1"/>
  <c r="E68" i="1"/>
  <c r="F68" i="1"/>
  <c r="G68" i="1"/>
  <c r="H68" i="1"/>
  <c r="I68" i="1"/>
  <c r="J68" i="1"/>
  <c r="J74" i="1"/>
  <c r="K68" i="1"/>
  <c r="K74" i="1"/>
  <c r="L68" i="1"/>
  <c r="M68" i="1"/>
  <c r="N68" i="1"/>
  <c r="O68" i="1"/>
  <c r="O74" i="1"/>
  <c r="P68" i="1"/>
  <c r="Q68" i="1"/>
  <c r="R68" i="1"/>
  <c r="R74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E74" i="1"/>
  <c r="AF68" i="1"/>
  <c r="AG68" i="1"/>
  <c r="AH68" i="1"/>
  <c r="AI68" i="1"/>
  <c r="AI74" i="1"/>
  <c r="AJ68" i="1"/>
  <c r="AK68" i="1"/>
  <c r="AL68" i="1"/>
  <c r="AL74" i="1"/>
  <c r="AM68" i="1"/>
  <c r="AN68" i="1"/>
  <c r="AO68" i="1"/>
  <c r="AP68" i="1"/>
  <c r="AQ68" i="1"/>
  <c r="AR68" i="1"/>
  <c r="AS68" i="1"/>
  <c r="AT68" i="1"/>
  <c r="AU68" i="1"/>
  <c r="AU74" i="1"/>
  <c r="AV68" i="1"/>
  <c r="AW68" i="1"/>
  <c r="AX68" i="1"/>
  <c r="AX74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Y74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DN68" i="1"/>
  <c r="DO68" i="1"/>
  <c r="DP68" i="1"/>
  <c r="DQ68" i="1"/>
  <c r="DR68" i="1"/>
  <c r="DS68" i="1"/>
  <c r="DT68" i="1"/>
  <c r="DU68" i="1"/>
  <c r="DV68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N74" i="1"/>
  <c r="AO65" i="1"/>
  <c r="AP65" i="1"/>
  <c r="AQ65" i="1"/>
  <c r="AR65" i="1"/>
  <c r="AS65" i="1"/>
  <c r="AT65" i="1"/>
  <c r="AT74" i="1"/>
  <c r="AU65" i="1"/>
  <c r="AV65" i="1"/>
  <c r="AV74" i="1"/>
  <c r="AW65" i="1"/>
  <c r="AX65" i="1"/>
  <c r="AY65" i="1"/>
  <c r="AY74" i="1"/>
  <c r="AZ65" i="1"/>
  <c r="BA65" i="1"/>
  <c r="BB65" i="1"/>
  <c r="BC65" i="1"/>
  <c r="BD65" i="1"/>
  <c r="BE65" i="1"/>
  <c r="BF65" i="1"/>
  <c r="BF74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BZ74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DN65" i="1"/>
  <c r="DO65" i="1"/>
  <c r="DO74" i="1"/>
  <c r="DO75" i="1"/>
  <c r="DO77" i="1"/>
  <c r="DP65" i="1"/>
  <c r="DQ65" i="1"/>
  <c r="DR65" i="1"/>
  <c r="DS65" i="1"/>
  <c r="DS74" i="1"/>
  <c r="DT65" i="1"/>
  <c r="DT74" i="1"/>
  <c r="DU65" i="1"/>
  <c r="DV65" i="1"/>
  <c r="E60" i="1"/>
  <c r="E74" i="1"/>
  <c r="F60" i="1"/>
  <c r="G60" i="1"/>
  <c r="H60" i="1"/>
  <c r="I60" i="1"/>
  <c r="I74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I74" i="1"/>
  <c r="BJ60" i="1"/>
  <c r="BK60" i="1"/>
  <c r="BL60" i="1"/>
  <c r="BM60" i="1"/>
  <c r="BN60" i="1"/>
  <c r="BO60" i="1"/>
  <c r="BP60" i="1"/>
  <c r="BQ60" i="1"/>
  <c r="BR60" i="1"/>
  <c r="BR74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L74" i="1"/>
  <c r="CM60" i="1"/>
  <c r="CN60" i="1"/>
  <c r="CO60" i="1"/>
  <c r="CO74" i="1"/>
  <c r="DN60" i="1"/>
  <c r="DO60" i="1"/>
  <c r="DP60" i="1"/>
  <c r="DQ60" i="1"/>
  <c r="DR60" i="1"/>
  <c r="DS60" i="1"/>
  <c r="DT60" i="1"/>
  <c r="DU60" i="1"/>
  <c r="DV60" i="1"/>
  <c r="E56" i="1"/>
  <c r="F56" i="1"/>
  <c r="F74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V74" i="1"/>
  <c r="W56" i="1"/>
  <c r="X56" i="1"/>
  <c r="Y56" i="1"/>
  <c r="Z56" i="1"/>
  <c r="Z74" i="1"/>
  <c r="AA56" i="1"/>
  <c r="AB56" i="1"/>
  <c r="AC56" i="1"/>
  <c r="AD56" i="1"/>
  <c r="AE56" i="1"/>
  <c r="AF56" i="1"/>
  <c r="AG56" i="1"/>
  <c r="AH56" i="1"/>
  <c r="AH74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W74" i="1"/>
  <c r="AX56" i="1"/>
  <c r="AY56" i="1"/>
  <c r="AZ56" i="1"/>
  <c r="BA56" i="1"/>
  <c r="BB56" i="1"/>
  <c r="BC56" i="1"/>
  <c r="BD56" i="1"/>
  <c r="BE56" i="1"/>
  <c r="BE74" i="1"/>
  <c r="BF56" i="1"/>
  <c r="BG56" i="1"/>
  <c r="BH56" i="1"/>
  <c r="BH74" i="1"/>
  <c r="BI56" i="1"/>
  <c r="BJ56" i="1"/>
  <c r="BK56" i="1"/>
  <c r="BL56" i="1"/>
  <c r="BL74" i="1"/>
  <c r="BM56" i="1"/>
  <c r="BN56" i="1"/>
  <c r="BN74" i="1"/>
  <c r="BO56" i="1"/>
  <c r="BP56" i="1"/>
  <c r="BQ56" i="1"/>
  <c r="BR56" i="1"/>
  <c r="BS56" i="1"/>
  <c r="BT56" i="1"/>
  <c r="BT74" i="1"/>
  <c r="BU56" i="1"/>
  <c r="BV56" i="1"/>
  <c r="BW56" i="1"/>
  <c r="BX56" i="1"/>
  <c r="BY56" i="1"/>
  <c r="BZ56" i="1"/>
  <c r="CA56" i="1"/>
  <c r="CA74" i="1"/>
  <c r="CB56" i="1"/>
  <c r="CC56" i="1"/>
  <c r="CD56" i="1"/>
  <c r="CE56" i="1"/>
  <c r="CE74" i="1"/>
  <c r="CF56" i="1"/>
  <c r="CG56" i="1"/>
  <c r="CH56" i="1"/>
  <c r="CI56" i="1"/>
  <c r="CJ56" i="1"/>
  <c r="CK56" i="1"/>
  <c r="CL56" i="1"/>
  <c r="CM56" i="1"/>
  <c r="CN56" i="1"/>
  <c r="CO56" i="1"/>
  <c r="DN56" i="1"/>
  <c r="DN74" i="1"/>
  <c r="DO56" i="1"/>
  <c r="DP56" i="1"/>
  <c r="DQ56" i="1"/>
  <c r="DR56" i="1"/>
  <c r="DR74" i="1"/>
  <c r="DS56" i="1"/>
  <c r="DT56" i="1"/>
  <c r="DU56" i="1"/>
  <c r="DV56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DL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G55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M55" i="1"/>
  <c r="CN47" i="1"/>
  <c r="CO47" i="1"/>
  <c r="DN47" i="1"/>
  <c r="DO47" i="1"/>
  <c r="DP47" i="1"/>
  <c r="DQ47" i="1"/>
  <c r="DR47" i="1"/>
  <c r="DS47" i="1"/>
  <c r="DT47" i="1"/>
  <c r="DU47" i="1"/>
  <c r="DV47" i="1"/>
  <c r="E35" i="1"/>
  <c r="F35" i="1"/>
  <c r="F55" i="1"/>
  <c r="F75" i="1"/>
  <c r="F77" i="1"/>
  <c r="G35" i="1"/>
  <c r="H35" i="1"/>
  <c r="I35" i="1"/>
  <c r="J35" i="1"/>
  <c r="J55" i="1"/>
  <c r="J75" i="1"/>
  <c r="J77" i="1"/>
  <c r="K35" i="1"/>
  <c r="L35" i="1"/>
  <c r="M35" i="1"/>
  <c r="N35" i="1"/>
  <c r="O35" i="1"/>
  <c r="P35" i="1"/>
  <c r="P55" i="1"/>
  <c r="P75" i="1"/>
  <c r="P77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G35" i="1"/>
  <c r="AH35" i="1"/>
  <c r="AH55" i="1"/>
  <c r="AH75" i="1"/>
  <c r="AH77" i="1"/>
  <c r="AI35" i="1"/>
  <c r="AJ35" i="1"/>
  <c r="AK35" i="1"/>
  <c r="AL35" i="1"/>
  <c r="AM35" i="1"/>
  <c r="AN35" i="1"/>
  <c r="AO35" i="1"/>
  <c r="AP35" i="1"/>
  <c r="AQ35" i="1"/>
  <c r="AQ55" i="1"/>
  <c r="AQ75" i="1"/>
  <c r="AQ77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I55" i="1"/>
  <c r="BI75" i="1"/>
  <c r="BI77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BZ55" i="1"/>
  <c r="BZ75" i="1"/>
  <c r="BZ77" i="1"/>
  <c r="CA35" i="1"/>
  <c r="CB35" i="1"/>
  <c r="CB55" i="1"/>
  <c r="CB75" i="1"/>
  <c r="CB77" i="1"/>
  <c r="CC35" i="1"/>
  <c r="CD35" i="1"/>
  <c r="CE35" i="1"/>
  <c r="CF35" i="1"/>
  <c r="CG35" i="1"/>
  <c r="CH35" i="1"/>
  <c r="CI35" i="1"/>
  <c r="CJ35" i="1"/>
  <c r="CK35" i="1"/>
  <c r="CL35" i="1"/>
  <c r="CL55" i="1"/>
  <c r="CL75" i="1"/>
  <c r="CL77" i="1"/>
  <c r="CM35" i="1"/>
  <c r="CN35" i="1"/>
  <c r="CO35" i="1"/>
  <c r="CO55" i="1"/>
  <c r="CO75" i="1"/>
  <c r="CO77" i="1"/>
  <c r="DN35" i="1"/>
  <c r="DO35" i="1"/>
  <c r="DP35" i="1"/>
  <c r="DQ35" i="1"/>
  <c r="DQ55" i="1"/>
  <c r="DQ75" i="1"/>
  <c r="DQ77" i="1"/>
  <c r="DR35" i="1"/>
  <c r="DS35" i="1"/>
  <c r="DS55" i="1"/>
  <c r="DT35" i="1"/>
  <c r="DU35" i="1"/>
  <c r="DV35" i="1"/>
  <c r="E28" i="1"/>
  <c r="E27" i="1"/>
  <c r="F28" i="1"/>
  <c r="G28" i="1"/>
  <c r="G27" i="1"/>
  <c r="H28" i="1"/>
  <c r="I28" i="1"/>
  <c r="I27" i="1"/>
  <c r="J28" i="1"/>
  <c r="J27" i="1"/>
  <c r="K28" i="1"/>
  <c r="K27" i="1"/>
  <c r="L28" i="1"/>
  <c r="L27" i="1"/>
  <c r="M28" i="1"/>
  <c r="M27" i="1"/>
  <c r="N28" i="1"/>
  <c r="N27" i="1"/>
  <c r="O28" i="1"/>
  <c r="O27" i="1"/>
  <c r="P28" i="1"/>
  <c r="P27" i="1"/>
  <c r="Q28" i="1"/>
  <c r="Q27" i="1"/>
  <c r="R28" i="1"/>
  <c r="S28" i="1"/>
  <c r="S27" i="1"/>
  <c r="T28" i="1"/>
  <c r="T27" i="1"/>
  <c r="U28" i="1"/>
  <c r="U27" i="1"/>
  <c r="V28" i="1"/>
  <c r="V27" i="1"/>
  <c r="W28" i="1"/>
  <c r="W27" i="1"/>
  <c r="X28" i="1"/>
  <c r="X27" i="1"/>
  <c r="Y28" i="1"/>
  <c r="Y27" i="1"/>
  <c r="Z28" i="1"/>
  <c r="Z27" i="1"/>
  <c r="AA28" i="1"/>
  <c r="AA27" i="1"/>
  <c r="AB28" i="1"/>
  <c r="AB27" i="1"/>
  <c r="AC28" i="1"/>
  <c r="AC27" i="1"/>
  <c r="AD28" i="1"/>
  <c r="AD27" i="1"/>
  <c r="AE28" i="1"/>
  <c r="AE27" i="1"/>
  <c r="AF28" i="1"/>
  <c r="AF27" i="1"/>
  <c r="AG28" i="1"/>
  <c r="AG27" i="1"/>
  <c r="AH28" i="1"/>
  <c r="AH27" i="1"/>
  <c r="AI28" i="1"/>
  <c r="AI27" i="1"/>
  <c r="AJ28" i="1"/>
  <c r="AJ27" i="1"/>
  <c r="AK28" i="1"/>
  <c r="AK27" i="1"/>
  <c r="AL28" i="1"/>
  <c r="AL27" i="1"/>
  <c r="AM28" i="1"/>
  <c r="AM27" i="1"/>
  <c r="AN28" i="1"/>
  <c r="AN27" i="1"/>
  <c r="AO28" i="1"/>
  <c r="AO27" i="1"/>
  <c r="AP28" i="1"/>
  <c r="AP27" i="1"/>
  <c r="AQ28" i="1"/>
  <c r="AQ27" i="1"/>
  <c r="AR28" i="1"/>
  <c r="AS28" i="1"/>
  <c r="AS27" i="1"/>
  <c r="AT28" i="1"/>
  <c r="AT27" i="1"/>
  <c r="AU28" i="1"/>
  <c r="AU27" i="1"/>
  <c r="AV28" i="1"/>
  <c r="AV27" i="1"/>
  <c r="AW28" i="1"/>
  <c r="AX28" i="1"/>
  <c r="AX27" i="1"/>
  <c r="AY28" i="1"/>
  <c r="AY27" i="1"/>
  <c r="AZ28" i="1"/>
  <c r="AZ27" i="1"/>
  <c r="BA28" i="1"/>
  <c r="BB28" i="1"/>
  <c r="BC28" i="1"/>
  <c r="BC27" i="1"/>
  <c r="BD28" i="1"/>
  <c r="BD27" i="1"/>
  <c r="BE28" i="1"/>
  <c r="BE27" i="1"/>
  <c r="BF28" i="1"/>
  <c r="BF27" i="1"/>
  <c r="BG28" i="1"/>
  <c r="BG27" i="1"/>
  <c r="BH28" i="1"/>
  <c r="BH27" i="1"/>
  <c r="BI28" i="1"/>
  <c r="BI27" i="1"/>
  <c r="BJ28" i="1"/>
  <c r="BJ27" i="1"/>
  <c r="BK28" i="1"/>
  <c r="BK27" i="1"/>
  <c r="BL28" i="1"/>
  <c r="BL27" i="1"/>
  <c r="BL55" i="1"/>
  <c r="BL75" i="1"/>
  <c r="BL77" i="1"/>
  <c r="BM28" i="1"/>
  <c r="BM27" i="1"/>
  <c r="BN28" i="1"/>
  <c r="BN27" i="1"/>
  <c r="BO28" i="1"/>
  <c r="BO27" i="1"/>
  <c r="BP28" i="1"/>
  <c r="BP27" i="1"/>
  <c r="BQ28" i="1"/>
  <c r="BQ27" i="1"/>
  <c r="BR28" i="1"/>
  <c r="BR27" i="1"/>
  <c r="BS28" i="1"/>
  <c r="BS27" i="1"/>
  <c r="BT28" i="1"/>
  <c r="BT27" i="1"/>
  <c r="BU28" i="1"/>
  <c r="BU27" i="1"/>
  <c r="BV28" i="1"/>
  <c r="BV27" i="1"/>
  <c r="BW28" i="1"/>
  <c r="BW27" i="1"/>
  <c r="BX28" i="1"/>
  <c r="BX27" i="1"/>
  <c r="BY28" i="1"/>
  <c r="BY27" i="1"/>
  <c r="BZ28" i="1"/>
  <c r="BZ27" i="1"/>
  <c r="CA28" i="1"/>
  <c r="CA27" i="1"/>
  <c r="CB28" i="1"/>
  <c r="CB27" i="1"/>
  <c r="CC28" i="1"/>
  <c r="CC27" i="1"/>
  <c r="CD28" i="1"/>
  <c r="CD27" i="1"/>
  <c r="CE28" i="1"/>
  <c r="CE27" i="1"/>
  <c r="CF28" i="1"/>
  <c r="CF27" i="1"/>
  <c r="CG28" i="1"/>
  <c r="CG27" i="1"/>
  <c r="CH28" i="1"/>
  <c r="CH27" i="1"/>
  <c r="CI28" i="1"/>
  <c r="CI27" i="1"/>
  <c r="CJ28" i="1"/>
  <c r="CJ27" i="1"/>
  <c r="CK28" i="1"/>
  <c r="CK27" i="1"/>
  <c r="CL28" i="1"/>
  <c r="CL27" i="1"/>
  <c r="CM28" i="1"/>
  <c r="CM27" i="1"/>
  <c r="CN28" i="1"/>
  <c r="CN27" i="1"/>
  <c r="CO28" i="1"/>
  <c r="CO27" i="1"/>
  <c r="DN28" i="1"/>
  <c r="DN27" i="1"/>
  <c r="DO28" i="1"/>
  <c r="DO27" i="1"/>
  <c r="DP28" i="1"/>
  <c r="DP27" i="1"/>
  <c r="DQ28" i="1"/>
  <c r="DQ27" i="1"/>
  <c r="DR28" i="1"/>
  <c r="DR27" i="1"/>
  <c r="DS28" i="1"/>
  <c r="DS27" i="1"/>
  <c r="DT28" i="1"/>
  <c r="DT27" i="1"/>
  <c r="DU28" i="1"/>
  <c r="DU27" i="1"/>
  <c r="DV28" i="1"/>
  <c r="DV27" i="1"/>
  <c r="AE20" i="1"/>
  <c r="AG20" i="1"/>
  <c r="AH20" i="1"/>
  <c r="AI20" i="1"/>
  <c r="AJ20" i="1"/>
  <c r="AK20" i="1"/>
  <c r="AK55" i="1"/>
  <c r="AK75" i="1"/>
  <c r="AK77" i="1"/>
  <c r="AL20" i="1"/>
  <c r="AL55" i="1"/>
  <c r="AL75" i="1"/>
  <c r="AL77" i="1"/>
  <c r="AN20" i="1"/>
  <c r="AO20" i="1"/>
  <c r="AP20" i="1"/>
  <c r="AQ20" i="1"/>
  <c r="AR20" i="1"/>
  <c r="AS20" i="1"/>
  <c r="AT20" i="1"/>
  <c r="AT55" i="1"/>
  <c r="AU20" i="1"/>
  <c r="AU55" i="1"/>
  <c r="AU75" i="1"/>
  <c r="AU77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M55" i="1"/>
  <c r="BM75" i="1"/>
  <c r="BM77" i="1"/>
  <c r="BN20" i="1"/>
  <c r="BO20" i="1"/>
  <c r="BP20" i="1"/>
  <c r="BQ20" i="1"/>
  <c r="BU20" i="1"/>
  <c r="BV20" i="1"/>
  <c r="BW20" i="1"/>
  <c r="BX20" i="1"/>
  <c r="BY20" i="1"/>
  <c r="BZ20" i="1"/>
  <c r="CA20" i="1"/>
  <c r="CC20" i="1"/>
  <c r="CD20" i="1"/>
  <c r="CE20" i="1"/>
  <c r="CE55" i="1"/>
  <c r="CE75" i="1"/>
  <c r="CE77" i="1"/>
  <c r="CF20" i="1"/>
  <c r="CJ20" i="1"/>
  <c r="CJ55" i="1"/>
  <c r="CJ75" i="1"/>
  <c r="CJ77" i="1"/>
  <c r="CK20" i="1"/>
  <c r="CL20" i="1"/>
  <c r="CM20" i="1"/>
  <c r="CN20" i="1"/>
  <c r="CO20" i="1"/>
  <c r="DN20" i="1"/>
  <c r="DO20" i="1"/>
  <c r="DP20" i="1"/>
  <c r="DQ20" i="1"/>
  <c r="DR20" i="1"/>
  <c r="DR55" i="1"/>
  <c r="DS20" i="1"/>
  <c r="DT20" i="1"/>
  <c r="DU20" i="1"/>
  <c r="DV20" i="1"/>
  <c r="E20" i="1"/>
  <c r="F20" i="1"/>
  <c r="G20" i="1"/>
  <c r="G55" i="1"/>
  <c r="G75" i="1"/>
  <c r="G77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Y55" i="1"/>
  <c r="Y75" i="1"/>
  <c r="Y77" i="1"/>
  <c r="Z20" i="1"/>
  <c r="AA20" i="1"/>
  <c r="AB20" i="1"/>
  <c r="AC20" i="1"/>
  <c r="AD20" i="1"/>
  <c r="BR20" i="1"/>
  <c r="BS20" i="1"/>
  <c r="BT20" i="1"/>
  <c r="CB20" i="1"/>
  <c r="CG20" i="1"/>
  <c r="CH20" i="1"/>
  <c r="CI20" i="1"/>
  <c r="E13" i="1"/>
  <c r="F13" i="1"/>
  <c r="G13" i="1"/>
  <c r="H13" i="1"/>
  <c r="I13" i="1"/>
  <c r="J13" i="1"/>
  <c r="K13" i="1"/>
  <c r="L13" i="1"/>
  <c r="M13" i="1"/>
  <c r="N13" i="1"/>
  <c r="O13" i="1"/>
  <c r="O55" i="1"/>
  <c r="P13" i="1"/>
  <c r="Q13" i="1"/>
  <c r="R13" i="1"/>
  <c r="S13" i="1"/>
  <c r="T13" i="1"/>
  <c r="U13" i="1"/>
  <c r="V13" i="1"/>
  <c r="W13" i="1"/>
  <c r="W55" i="1"/>
  <c r="W75" i="1"/>
  <c r="W77" i="1"/>
  <c r="X13" i="1"/>
  <c r="Y13" i="1"/>
  <c r="Z13" i="1"/>
  <c r="AA13" i="1"/>
  <c r="AB13" i="1"/>
  <c r="AC13" i="1"/>
  <c r="AD13" i="1"/>
  <c r="AD55" i="1"/>
  <c r="AD75" i="1"/>
  <c r="AD77" i="1"/>
  <c r="AE13" i="1"/>
  <c r="AF13" i="1"/>
  <c r="AG13" i="1"/>
  <c r="AH13" i="1"/>
  <c r="AI13" i="1"/>
  <c r="AJ13" i="1"/>
  <c r="AK13" i="1"/>
  <c r="AL13" i="1"/>
  <c r="AM13" i="1"/>
  <c r="AN13" i="1"/>
  <c r="AN55" i="1"/>
  <c r="AN75" i="1"/>
  <c r="AN77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D55" i="1"/>
  <c r="BD75" i="1"/>
  <c r="BD77" i="1"/>
  <c r="BE13" i="1"/>
  <c r="BF13" i="1"/>
  <c r="BF55" i="1"/>
  <c r="BF75" i="1"/>
  <c r="BF77" i="1"/>
  <c r="BG13" i="1"/>
  <c r="BH13" i="1"/>
  <c r="BH55" i="1"/>
  <c r="BH75" i="1"/>
  <c r="BH77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U55" i="1"/>
  <c r="BU75" i="1"/>
  <c r="BU77" i="1"/>
  <c r="BV13" i="1"/>
  <c r="BW13" i="1"/>
  <c r="BW55" i="1"/>
  <c r="BW75" i="1"/>
  <c r="BW77" i="1"/>
  <c r="BX13" i="1"/>
  <c r="BY13" i="1"/>
  <c r="BZ13" i="1"/>
  <c r="CA13" i="1"/>
  <c r="CB13" i="1"/>
  <c r="CC13" i="1"/>
  <c r="CD13" i="1"/>
  <c r="CE13" i="1"/>
  <c r="CF13" i="1"/>
  <c r="CG13" i="1"/>
  <c r="CH13" i="1"/>
  <c r="CH55" i="1"/>
  <c r="CH75" i="1"/>
  <c r="CH77" i="1"/>
  <c r="CI13" i="1"/>
  <c r="CJ13" i="1"/>
  <c r="CK13" i="1"/>
  <c r="CK55" i="1"/>
  <c r="CK75" i="1"/>
  <c r="CK77" i="1"/>
  <c r="CL13" i="1"/>
  <c r="CM13" i="1"/>
  <c r="CN13" i="1"/>
  <c r="CO13" i="1"/>
  <c r="DN13" i="1"/>
  <c r="DN55" i="1"/>
  <c r="DN75" i="1"/>
  <c r="DN77" i="1"/>
  <c r="DO13" i="1"/>
  <c r="DP13" i="1"/>
  <c r="DQ13" i="1"/>
  <c r="DR13" i="1"/>
  <c r="DS13" i="1"/>
  <c r="DT13" i="1"/>
  <c r="DU13" i="1"/>
  <c r="DV13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X55" i="1"/>
  <c r="Y6" i="1"/>
  <c r="Z6" i="1"/>
  <c r="AA6" i="1"/>
  <c r="AB6" i="1"/>
  <c r="AC6" i="1"/>
  <c r="AD6" i="1"/>
  <c r="AE6" i="1"/>
  <c r="AE55" i="1"/>
  <c r="AE75" i="1"/>
  <c r="AE77" i="1"/>
  <c r="AF6" i="1"/>
  <c r="AG6" i="1"/>
  <c r="AH6" i="1"/>
  <c r="AI6" i="1"/>
  <c r="AI55" i="1"/>
  <c r="AI75" i="1"/>
  <c r="AI77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DK6" i="1"/>
  <c r="DW6" i="1"/>
  <c r="AX6" i="1"/>
  <c r="DL6" i="1"/>
  <c r="AY6" i="1"/>
  <c r="AY55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G55" i="1"/>
  <c r="CG75" i="1"/>
  <c r="CG77" i="1"/>
  <c r="CH6" i="1"/>
  <c r="CI6" i="1"/>
  <c r="CJ6" i="1"/>
  <c r="CK6" i="1"/>
  <c r="CL6" i="1"/>
  <c r="CM6" i="1"/>
  <c r="CN6" i="1"/>
  <c r="CN55" i="1"/>
  <c r="CN75" i="1"/>
  <c r="CN77" i="1"/>
  <c r="CO6" i="1"/>
  <c r="DN6" i="1"/>
  <c r="DO6" i="1"/>
  <c r="DP6" i="1"/>
  <c r="DQ6" i="1"/>
  <c r="DR6" i="1"/>
  <c r="DS6" i="1"/>
  <c r="DT6" i="1"/>
  <c r="DU6" i="1"/>
  <c r="DV6" i="1"/>
  <c r="E30" i="4"/>
  <c r="F30" i="4"/>
  <c r="G30" i="4"/>
  <c r="G27" i="4"/>
  <c r="H30" i="4"/>
  <c r="H27" i="4"/>
  <c r="I30" i="4"/>
  <c r="I27" i="4"/>
  <c r="J30" i="4"/>
  <c r="J27" i="4"/>
  <c r="K30" i="4"/>
  <c r="L30" i="4"/>
  <c r="L27" i="4"/>
  <c r="M30" i="4"/>
  <c r="M27" i="4"/>
  <c r="N30" i="4"/>
  <c r="N27" i="4"/>
  <c r="O30" i="4"/>
  <c r="O27" i="4"/>
  <c r="P30" i="4"/>
  <c r="P27" i="4"/>
  <c r="Q30" i="4"/>
  <c r="Q27" i="4"/>
  <c r="R30" i="4"/>
  <c r="S30" i="4"/>
  <c r="T30" i="4"/>
  <c r="T27" i="4"/>
  <c r="U30" i="4"/>
  <c r="V30" i="4"/>
  <c r="W30" i="4"/>
  <c r="W27" i="4"/>
  <c r="X30" i="4"/>
  <c r="X27" i="4"/>
  <c r="Y30" i="4"/>
  <c r="Z30" i="4"/>
  <c r="Z27" i="4"/>
  <c r="Z39" i="4"/>
  <c r="Z47" i="4"/>
  <c r="AA30" i="4"/>
  <c r="AA27" i="4"/>
  <c r="AB30" i="4"/>
  <c r="AB27" i="4"/>
  <c r="AC30" i="4"/>
  <c r="AC27" i="4"/>
  <c r="AD30" i="4"/>
  <c r="AD27" i="4"/>
  <c r="AE30" i="4"/>
  <c r="AE27" i="4"/>
  <c r="AF30" i="4"/>
  <c r="AG30" i="4"/>
  <c r="AG27" i="4"/>
  <c r="AH30" i="4"/>
  <c r="AI30" i="4"/>
  <c r="AI27" i="4"/>
  <c r="AJ30" i="4"/>
  <c r="AJ27" i="4"/>
  <c r="AK30" i="4"/>
  <c r="AK27" i="4"/>
  <c r="AL30" i="4"/>
  <c r="AL27" i="4"/>
  <c r="AM30" i="4"/>
  <c r="AM27" i="4"/>
  <c r="AN30" i="4"/>
  <c r="AN27" i="4"/>
  <c r="AO30" i="4"/>
  <c r="AO27" i="4"/>
  <c r="AP30" i="4"/>
  <c r="AQ30" i="4"/>
  <c r="AQ27" i="4"/>
  <c r="AR30" i="4"/>
  <c r="AR27" i="4"/>
  <c r="AS30" i="4"/>
  <c r="AS27" i="4"/>
  <c r="AS39" i="4"/>
  <c r="AS47" i="4"/>
  <c r="AT30" i="4"/>
  <c r="AT27" i="4"/>
  <c r="AU30" i="4"/>
  <c r="AU27" i="4"/>
  <c r="AV30" i="4"/>
  <c r="AV27" i="4"/>
  <c r="AW30" i="4"/>
  <c r="AW27" i="4"/>
  <c r="AX30" i="4"/>
  <c r="AX27" i="4"/>
  <c r="AY30" i="4"/>
  <c r="AY27" i="4"/>
  <c r="AZ30" i="4"/>
  <c r="AZ27" i="4"/>
  <c r="BA30" i="4"/>
  <c r="BA27" i="4"/>
  <c r="BB30" i="4"/>
  <c r="BB27" i="4"/>
  <c r="BC30" i="4"/>
  <c r="BC27" i="4"/>
  <c r="BD30" i="4"/>
  <c r="BE30" i="4"/>
  <c r="BE27" i="4"/>
  <c r="BF30" i="4"/>
  <c r="BF27" i="4"/>
  <c r="BG30" i="4"/>
  <c r="BG27" i="4"/>
  <c r="BH30" i="4"/>
  <c r="BH27" i="4"/>
  <c r="BI30" i="4"/>
  <c r="BI27" i="4"/>
  <c r="BJ30" i="4"/>
  <c r="BJ27" i="4"/>
  <c r="BK30" i="4"/>
  <c r="BK27" i="4"/>
  <c r="BL30" i="4"/>
  <c r="BL27" i="4"/>
  <c r="BM30" i="4"/>
  <c r="BN30" i="4"/>
  <c r="BN27" i="4"/>
  <c r="BO30" i="4"/>
  <c r="BO27" i="4"/>
  <c r="BP30" i="4"/>
  <c r="BP27" i="4"/>
  <c r="BQ30" i="4"/>
  <c r="BQ27" i="4"/>
  <c r="BR30" i="4"/>
  <c r="BR27" i="4"/>
  <c r="BS30" i="4"/>
  <c r="BS27" i="4"/>
  <c r="BT30" i="4"/>
  <c r="BT27" i="4"/>
  <c r="BU30" i="4"/>
  <c r="BU27" i="4"/>
  <c r="BV30" i="4"/>
  <c r="BV27" i="4"/>
  <c r="BW30" i="4"/>
  <c r="BW27" i="4"/>
  <c r="BW39" i="4"/>
  <c r="BW47" i="4"/>
  <c r="BX30" i="4"/>
  <c r="BX27" i="4"/>
  <c r="BY30" i="4"/>
  <c r="BY27" i="4"/>
  <c r="BZ30" i="4"/>
  <c r="BZ27" i="4"/>
  <c r="CA30" i="4"/>
  <c r="CA27" i="4"/>
  <c r="CB30" i="4"/>
  <c r="CC30" i="4"/>
  <c r="CC27" i="4"/>
  <c r="CD30" i="4"/>
  <c r="CD27" i="4"/>
  <c r="CE30" i="4"/>
  <c r="CE27" i="4"/>
  <c r="CF30" i="4"/>
  <c r="CF27" i="4"/>
  <c r="CG30" i="4"/>
  <c r="CG27" i="4"/>
  <c r="CH30" i="4"/>
  <c r="CH27" i="4"/>
  <c r="CI30" i="4"/>
  <c r="CJ30" i="4"/>
  <c r="CJ27" i="4"/>
  <c r="CK30" i="4"/>
  <c r="CK27" i="4"/>
  <c r="CL30" i="4"/>
  <c r="CL27" i="4"/>
  <c r="CM30" i="4"/>
  <c r="CM27" i="4"/>
  <c r="CN30" i="4"/>
  <c r="CN27" i="4"/>
  <c r="CO30" i="4"/>
  <c r="CO27" i="4"/>
  <c r="EU30" i="4"/>
  <c r="EU27" i="4"/>
  <c r="EU39" i="4"/>
  <c r="EU47" i="4"/>
  <c r="EV30" i="4"/>
  <c r="EV27" i="4"/>
  <c r="EW30" i="4"/>
  <c r="EX30" i="4"/>
  <c r="EX27" i="4"/>
  <c r="EY30" i="4"/>
  <c r="EY27" i="4"/>
  <c r="EZ30" i="4"/>
  <c r="FA30" i="4"/>
  <c r="FB30" i="4"/>
  <c r="FB27" i="4"/>
  <c r="FC30" i="4"/>
  <c r="FC27" i="4"/>
  <c r="D30" i="4"/>
  <c r="D27" i="4"/>
  <c r="E24" i="4"/>
  <c r="F24" i="4"/>
  <c r="G24" i="4"/>
  <c r="G6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Y6" i="4"/>
  <c r="Y39" i="4"/>
  <c r="Y47" i="4"/>
  <c r="Z24" i="4"/>
  <c r="Z6" i="4"/>
  <c r="AA24" i="4"/>
  <c r="AB24" i="4"/>
  <c r="AC24" i="4"/>
  <c r="AD24" i="4"/>
  <c r="AE24" i="4"/>
  <c r="AF24" i="4"/>
  <c r="AG24" i="4"/>
  <c r="AG6" i="4"/>
  <c r="AH24" i="4"/>
  <c r="AH6" i="4"/>
  <c r="AI24" i="4"/>
  <c r="AJ24" i="4"/>
  <c r="AJ6" i="4"/>
  <c r="AK24" i="4"/>
  <c r="AK6" i="4"/>
  <c r="AL24" i="4"/>
  <c r="AL6" i="4"/>
  <c r="AM24" i="4"/>
  <c r="AN24" i="4"/>
  <c r="AN6" i="4"/>
  <c r="AO24" i="4"/>
  <c r="AO6" i="4"/>
  <c r="AO39" i="4"/>
  <c r="AO47" i="4"/>
  <c r="AP24" i="4"/>
  <c r="AQ24" i="4"/>
  <c r="AR24" i="4"/>
  <c r="AS24" i="4"/>
  <c r="AS6" i="4"/>
  <c r="AT24" i="4"/>
  <c r="AU24" i="4"/>
  <c r="AV24" i="4"/>
  <c r="AW24" i="4"/>
  <c r="AX24" i="4"/>
  <c r="AY24" i="4"/>
  <c r="AZ24" i="4"/>
  <c r="BA24" i="4"/>
  <c r="BA6" i="4"/>
  <c r="BB24" i="4"/>
  <c r="BB6" i="4"/>
  <c r="BB39" i="4"/>
  <c r="BB47" i="4"/>
  <c r="BC24" i="4"/>
  <c r="ER24" i="4"/>
  <c r="FD24" i="4"/>
  <c r="BD24" i="4"/>
  <c r="BE24" i="4"/>
  <c r="BF24" i="4"/>
  <c r="BG24" i="4"/>
  <c r="BH24" i="4"/>
  <c r="BI24" i="4"/>
  <c r="BJ24" i="4"/>
  <c r="BK24" i="4"/>
  <c r="BL24" i="4"/>
  <c r="BM24" i="4"/>
  <c r="BN24" i="4"/>
  <c r="BO24" i="4"/>
  <c r="BO6" i="4"/>
  <c r="BP24" i="4"/>
  <c r="BQ24" i="4"/>
  <c r="BR24" i="4"/>
  <c r="BS24" i="4"/>
  <c r="BT24" i="4"/>
  <c r="BU24" i="4"/>
  <c r="BV24" i="4"/>
  <c r="BW24" i="4"/>
  <c r="BX24" i="4"/>
  <c r="BY24" i="4"/>
  <c r="BZ24" i="4"/>
  <c r="CA24" i="4"/>
  <c r="CB24" i="4"/>
  <c r="CC24" i="4"/>
  <c r="CD24" i="4"/>
  <c r="CE24" i="4"/>
  <c r="CF24" i="4"/>
  <c r="CG24" i="4"/>
  <c r="CH24" i="4"/>
  <c r="CI24" i="4"/>
  <c r="CJ24" i="4"/>
  <c r="CK24" i="4"/>
  <c r="CL24" i="4"/>
  <c r="CM24" i="4"/>
  <c r="CN24" i="4"/>
  <c r="CO24" i="4"/>
  <c r="EU24" i="4"/>
  <c r="EV24" i="4"/>
  <c r="EW24" i="4"/>
  <c r="EX24" i="4"/>
  <c r="EX6" i="4"/>
  <c r="EY24" i="4"/>
  <c r="EZ24" i="4"/>
  <c r="FA24" i="4"/>
  <c r="FB24" i="4"/>
  <c r="FC24" i="4"/>
  <c r="D24" i="4"/>
  <c r="E11" i="4"/>
  <c r="F11" i="4"/>
  <c r="F6" i="4"/>
  <c r="G11" i="4"/>
  <c r="H11" i="4"/>
  <c r="I11" i="4"/>
  <c r="J11" i="4"/>
  <c r="J6" i="4"/>
  <c r="J39" i="4"/>
  <c r="J47" i="4"/>
  <c r="K11" i="4"/>
  <c r="K6" i="4"/>
  <c r="L11" i="4"/>
  <c r="M11" i="4"/>
  <c r="N11" i="4"/>
  <c r="N6" i="4"/>
  <c r="O11" i="4"/>
  <c r="O6" i="4"/>
  <c r="O39" i="4"/>
  <c r="O47" i="4"/>
  <c r="P11" i="4"/>
  <c r="Q11" i="4"/>
  <c r="R11" i="4"/>
  <c r="R6" i="4"/>
  <c r="R39" i="4"/>
  <c r="R47" i="4"/>
  <c r="S11" i="4"/>
  <c r="S6" i="4"/>
  <c r="T11" i="4"/>
  <c r="T6" i="4"/>
  <c r="T39" i="4"/>
  <c r="T47" i="4"/>
  <c r="U11" i="4"/>
  <c r="V11" i="4"/>
  <c r="V6" i="4"/>
  <c r="V39" i="4"/>
  <c r="V47" i="4"/>
  <c r="W11" i="4"/>
  <c r="W6" i="4"/>
  <c r="W39" i="4"/>
  <c r="W47" i="4"/>
  <c r="X11" i="4"/>
  <c r="X6" i="4"/>
  <c r="X39" i="4"/>
  <c r="X47" i="4"/>
  <c r="Y11" i="4"/>
  <c r="Z11" i="4"/>
  <c r="AA11" i="4"/>
  <c r="AA6" i="4"/>
  <c r="AA39" i="4"/>
  <c r="AA47" i="4"/>
  <c r="AB11" i="4"/>
  <c r="AB6" i="4"/>
  <c r="AC11" i="4"/>
  <c r="AD11" i="4"/>
  <c r="AE11" i="4"/>
  <c r="AF11" i="4"/>
  <c r="AF6" i="4"/>
  <c r="AM11" i="4"/>
  <c r="AN11" i="4"/>
  <c r="AO11" i="4"/>
  <c r="AP11" i="4"/>
  <c r="AP6" i="4"/>
  <c r="AP39" i="4"/>
  <c r="AP47" i="4"/>
  <c r="AQ11" i="4"/>
  <c r="AR11" i="4"/>
  <c r="AR6" i="4"/>
  <c r="AR39" i="4"/>
  <c r="AR47" i="4"/>
  <c r="AS11" i="4"/>
  <c r="AT11" i="4"/>
  <c r="AT6" i="4"/>
  <c r="AT39" i="4"/>
  <c r="AT47" i="4"/>
  <c r="AU11" i="4"/>
  <c r="AU6" i="4"/>
  <c r="AU39" i="4"/>
  <c r="AU47" i="4"/>
  <c r="AV11" i="4"/>
  <c r="AV6" i="4"/>
  <c r="AV39" i="4"/>
  <c r="AV47" i="4"/>
  <c r="AW11" i="4"/>
  <c r="AW6" i="4"/>
  <c r="AW39" i="4"/>
  <c r="AX11" i="4"/>
  <c r="AX6" i="4"/>
  <c r="AX39" i="4"/>
  <c r="AX47" i="4"/>
  <c r="AY11" i="4"/>
  <c r="AY6" i="4"/>
  <c r="AY39" i="4"/>
  <c r="AY47" i="4"/>
  <c r="AZ11" i="4"/>
  <c r="AZ6" i="4"/>
  <c r="AZ39" i="4"/>
  <c r="AZ47" i="4"/>
  <c r="BA11" i="4"/>
  <c r="BB11" i="4"/>
  <c r="BC11" i="4"/>
  <c r="BC6" i="4"/>
  <c r="BD11" i="4"/>
  <c r="BD6" i="4"/>
  <c r="BE11" i="4"/>
  <c r="BF11" i="4"/>
  <c r="BG11" i="4"/>
  <c r="BH11" i="4"/>
  <c r="BH6" i="4"/>
  <c r="BH39" i="4"/>
  <c r="BH47" i="4"/>
  <c r="BI11" i="4"/>
  <c r="BI6" i="4"/>
  <c r="BJ11" i="4"/>
  <c r="BJ6" i="4"/>
  <c r="BJ39" i="4"/>
  <c r="BJ47" i="4"/>
  <c r="BK11" i="4"/>
  <c r="BK6" i="4"/>
  <c r="BK39" i="4"/>
  <c r="BK47" i="4"/>
  <c r="BL11" i="4"/>
  <c r="BL6" i="4"/>
  <c r="BL39" i="4"/>
  <c r="BL47" i="4"/>
  <c r="BM11" i="4"/>
  <c r="BM6" i="4"/>
  <c r="BN11" i="4"/>
  <c r="BN6" i="4"/>
  <c r="BP11" i="4"/>
  <c r="BP6" i="4"/>
  <c r="BQ11" i="4"/>
  <c r="BQ6" i="4"/>
  <c r="BQ39" i="4"/>
  <c r="BQ47" i="4"/>
  <c r="BR11" i="4"/>
  <c r="BR6" i="4"/>
  <c r="BR39" i="4"/>
  <c r="BR47" i="4"/>
  <c r="BS11" i="4"/>
  <c r="BS6" i="4"/>
  <c r="BT11" i="4"/>
  <c r="BT6" i="4"/>
  <c r="BT39" i="4"/>
  <c r="BT47" i="4"/>
  <c r="BU11" i="4"/>
  <c r="BU6" i="4"/>
  <c r="BU39" i="4"/>
  <c r="BU47" i="4"/>
  <c r="BV11" i="4"/>
  <c r="BV6" i="4"/>
  <c r="BV39" i="4"/>
  <c r="BV47" i="4"/>
  <c r="BW11" i="4"/>
  <c r="BW6" i="4"/>
  <c r="BX11" i="4"/>
  <c r="BX6" i="4"/>
  <c r="BX39" i="4"/>
  <c r="BX47" i="4"/>
  <c r="BY11" i="4"/>
  <c r="BZ11" i="4"/>
  <c r="BZ6" i="4"/>
  <c r="BZ39" i="4"/>
  <c r="BZ47" i="4"/>
  <c r="CA11" i="4"/>
  <c r="CA6" i="4"/>
  <c r="CA39" i="4"/>
  <c r="CA47" i="4"/>
  <c r="CB11" i="4"/>
  <c r="CB6" i="4"/>
  <c r="CC11" i="4"/>
  <c r="CC6" i="4"/>
  <c r="CC39" i="4"/>
  <c r="CC47" i="4"/>
  <c r="CE11" i="4"/>
  <c r="CE6" i="4"/>
  <c r="CE39" i="4"/>
  <c r="CE47" i="4"/>
  <c r="CF11" i="4"/>
  <c r="CF6" i="4"/>
  <c r="CG11" i="4"/>
  <c r="CG6" i="4"/>
  <c r="CG39" i="4"/>
  <c r="CG47" i="4"/>
  <c r="CH11" i="4"/>
  <c r="CH6" i="4"/>
  <c r="CI11" i="4"/>
  <c r="CI6" i="4"/>
  <c r="CJ11" i="4"/>
  <c r="CJ6" i="4"/>
  <c r="CJ39" i="4"/>
  <c r="CJ47" i="4"/>
  <c r="CK11" i="4"/>
  <c r="CL11" i="4"/>
  <c r="CL6" i="4"/>
  <c r="CL39" i="4"/>
  <c r="CL47" i="4"/>
  <c r="CM11" i="4"/>
  <c r="CM6" i="4"/>
  <c r="CM39" i="4"/>
  <c r="CM47" i="4"/>
  <c r="CN11" i="4"/>
  <c r="CO11" i="4"/>
  <c r="CO6" i="4"/>
  <c r="CO39" i="4"/>
  <c r="CO47" i="4"/>
  <c r="EU11" i="4"/>
  <c r="EU6" i="4"/>
  <c r="EV11" i="4"/>
  <c r="EV6" i="4"/>
  <c r="EV39" i="4"/>
  <c r="EV47" i="4"/>
  <c r="EW11" i="4"/>
  <c r="EW6" i="4"/>
  <c r="EX11" i="4"/>
  <c r="EY11" i="4"/>
  <c r="EY6" i="4"/>
  <c r="EZ11" i="4"/>
  <c r="EZ6" i="4"/>
  <c r="FA11" i="4"/>
  <c r="FB11" i="4"/>
  <c r="FB6" i="4"/>
  <c r="FB39" i="4"/>
  <c r="FB47" i="4"/>
  <c r="FC11" i="4"/>
  <c r="FC6" i="4"/>
  <c r="FC39" i="4"/>
  <c r="FC47" i="4"/>
  <c r="D11" i="4"/>
  <c r="D6" i="4"/>
  <c r="D39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BB45" i="4"/>
  <c r="BC45" i="4"/>
  <c r="BD45" i="4"/>
  <c r="BE45" i="4"/>
  <c r="BF45" i="4"/>
  <c r="BG45" i="4"/>
  <c r="BH45" i="4"/>
  <c r="BI45" i="4"/>
  <c r="BJ45" i="4"/>
  <c r="BK45" i="4"/>
  <c r="BL45" i="4"/>
  <c r="BM45" i="4"/>
  <c r="BN45" i="4"/>
  <c r="BO45" i="4"/>
  <c r="BP45" i="4"/>
  <c r="BQ45" i="4"/>
  <c r="BR45" i="4"/>
  <c r="BS45" i="4"/>
  <c r="BT45" i="4"/>
  <c r="BU45" i="4"/>
  <c r="BV45" i="4"/>
  <c r="BW45" i="4"/>
  <c r="BX45" i="4"/>
  <c r="BY45" i="4"/>
  <c r="BZ45" i="4"/>
  <c r="CA45" i="4"/>
  <c r="CB45" i="4"/>
  <c r="CC45" i="4"/>
  <c r="CD45" i="4"/>
  <c r="CE45" i="4"/>
  <c r="CF45" i="4"/>
  <c r="CG45" i="4"/>
  <c r="CH45" i="4"/>
  <c r="CI45" i="4"/>
  <c r="CJ45" i="4"/>
  <c r="CK45" i="4"/>
  <c r="CL45" i="4"/>
  <c r="CM45" i="4"/>
  <c r="CN45" i="4"/>
  <c r="CO45" i="4"/>
  <c r="EU45" i="4"/>
  <c r="EV45" i="4"/>
  <c r="EW45" i="4"/>
  <c r="EX45" i="4"/>
  <c r="EY45" i="4"/>
  <c r="EZ45" i="4"/>
  <c r="FA45" i="4"/>
  <c r="FB45" i="4"/>
  <c r="FC45" i="4"/>
  <c r="D45" i="4"/>
  <c r="R27" i="4"/>
  <c r="U27" i="4"/>
  <c r="Y27" i="4"/>
  <c r="AF27" i="4"/>
  <c r="AF39" i="4"/>
  <c r="AF47" i="4"/>
  <c r="AH27" i="4"/>
  <c r="BD27" i="4"/>
  <c r="BM27" i="4"/>
  <c r="CB27" i="4"/>
  <c r="CB39" i="4"/>
  <c r="CB47" i="4"/>
  <c r="CI27" i="4"/>
  <c r="EW27" i="4"/>
  <c r="EZ27" i="4"/>
  <c r="FA27" i="4"/>
  <c r="CX74" i="1"/>
  <c r="DD39" i="4"/>
  <c r="DD47" i="4"/>
  <c r="CZ6" i="4"/>
  <c r="CZ39" i="4"/>
  <c r="CZ47" i="4"/>
  <c r="DF6" i="4"/>
  <c r="DF39" i="4"/>
  <c r="DF47" i="4"/>
  <c r="AR27" i="1"/>
  <c r="AF20" i="1"/>
  <c r="AM20" i="1"/>
  <c r="FE17" i="4"/>
  <c r="FE22" i="4"/>
  <c r="FE31" i="4"/>
  <c r="FE32" i="4"/>
  <c r="FE36" i="4"/>
  <c r="FE40" i="4"/>
  <c r="FE41" i="4"/>
  <c r="DX14" i="1"/>
  <c r="DX15" i="1"/>
  <c r="DX48" i="1"/>
  <c r="DX52" i="1"/>
  <c r="DX58" i="1"/>
  <c r="DX63" i="1"/>
  <c r="DX64" i="1"/>
  <c r="DX60" i="1"/>
  <c r="DX67" i="1"/>
  <c r="DX70" i="1"/>
  <c r="DX73" i="1"/>
  <c r="DX39" i="1"/>
  <c r="DX31" i="1"/>
  <c r="DX10" i="1"/>
  <c r="BG6" i="4"/>
  <c r="D68" i="1"/>
  <c r="D65" i="1"/>
  <c r="D60" i="1"/>
  <c r="DK60" i="1"/>
  <c r="DW60" i="1"/>
  <c r="D56" i="1"/>
  <c r="D47" i="1"/>
  <c r="D35" i="1"/>
  <c r="D28" i="1"/>
  <c r="D27" i="1"/>
  <c r="D20" i="1"/>
  <c r="D13" i="1"/>
  <c r="D6" i="1"/>
  <c r="DX59" i="1"/>
  <c r="DX34" i="1"/>
  <c r="DX26" i="1"/>
  <c r="BG74" i="1"/>
  <c r="DH39" i="4"/>
  <c r="DH47" i="4"/>
  <c r="AS74" i="1"/>
  <c r="AG74" i="1"/>
  <c r="Q74" i="1"/>
  <c r="DZ6" i="4"/>
  <c r="DZ39" i="4"/>
  <c r="DZ47" i="4"/>
  <c r="DW6" i="4"/>
  <c r="DW39" i="4"/>
  <c r="DW47" i="4"/>
  <c r="BA39" i="4"/>
  <c r="BA47" i="4"/>
  <c r="CD74" i="1"/>
  <c r="AF74" i="1"/>
  <c r="AC74" i="1"/>
  <c r="ED6" i="4"/>
  <c r="ED39" i="4"/>
  <c r="ED47" i="4"/>
  <c r="EA6" i="4"/>
  <c r="DX39" i="4"/>
  <c r="DX47" i="4"/>
  <c r="DR6" i="4"/>
  <c r="DR39" i="4"/>
  <c r="DR47" i="4"/>
  <c r="BV55" i="1"/>
  <c r="AX55" i="1"/>
  <c r="AO55" i="1"/>
  <c r="AO75" i="1"/>
  <c r="AO77" i="1"/>
  <c r="AZ74" i="1"/>
  <c r="F27" i="4"/>
  <c r="AA74" i="1"/>
  <c r="P74" i="1"/>
  <c r="CU74" i="1"/>
  <c r="CJ74" i="1"/>
  <c r="S74" i="1"/>
  <c r="CC55" i="1"/>
  <c r="CI55" i="1"/>
  <c r="DS6" i="4"/>
  <c r="DS39" i="4"/>
  <c r="DS47" i="4"/>
  <c r="K55" i="1"/>
  <c r="K75" i="1"/>
  <c r="K77" i="1"/>
  <c r="BV74" i="1"/>
  <c r="V55" i="1"/>
  <c r="V75" i="1"/>
  <c r="V77" i="1"/>
  <c r="DQ74" i="1"/>
  <c r="CK74" i="1"/>
  <c r="AQ74" i="1"/>
  <c r="DC6" i="4"/>
  <c r="DC39" i="4"/>
  <c r="DC47" i="4"/>
  <c r="DU6" i="4"/>
  <c r="DU39" i="4"/>
  <c r="DU47" i="4"/>
  <c r="AK74" i="1"/>
  <c r="N74" i="1"/>
  <c r="DN6" i="4"/>
  <c r="DN39" i="4"/>
  <c r="DN47" i="4"/>
  <c r="DV6" i="4"/>
  <c r="DV39" i="4"/>
  <c r="DV47" i="4"/>
  <c r="DY6" i="4"/>
  <c r="DY39" i="4"/>
  <c r="DY47" i="4"/>
  <c r="CV74" i="1"/>
  <c r="F27" i="1"/>
  <c r="CQ74" i="1"/>
  <c r="DV74" i="1"/>
  <c r="EM47" i="4"/>
  <c r="EI47" i="4"/>
  <c r="L74" i="1"/>
  <c r="AW27" i="1"/>
  <c r="DP74" i="1"/>
  <c r="CN74" i="1"/>
  <c r="CG74" i="1"/>
  <c r="CN6" i="4"/>
  <c r="CN39" i="4"/>
  <c r="CN47" i="4"/>
  <c r="BE6" i="4"/>
  <c r="BE39" i="4"/>
  <c r="BE47" i="4"/>
  <c r="CF74" i="1"/>
  <c r="BX74" i="1"/>
  <c r="H6" i="4"/>
  <c r="H39" i="4"/>
  <c r="H47" i="4"/>
  <c r="BS74" i="1"/>
  <c r="BD74" i="1"/>
  <c r="BA74" i="1"/>
  <c r="BY6" i="4"/>
  <c r="BY39" i="4"/>
  <c r="BY47" i="4"/>
  <c r="L6" i="4"/>
  <c r="L39" i="4"/>
  <c r="L47" i="4"/>
  <c r="AB55" i="1"/>
  <c r="AB75" i="1"/>
  <c r="AB77" i="1"/>
  <c r="AI6" i="4"/>
  <c r="AG55" i="1"/>
  <c r="AG75" i="1"/>
  <c r="AG77" i="1"/>
  <c r="AO74" i="1"/>
  <c r="CT74" i="1"/>
  <c r="CM74" i="1"/>
  <c r="CI74" i="1"/>
  <c r="BK74" i="1"/>
  <c r="Y74" i="1"/>
  <c r="CV75" i="1"/>
  <c r="CV77" i="1"/>
  <c r="M74" i="1"/>
  <c r="CZ74" i="1"/>
  <c r="DH74" i="1"/>
  <c r="CM75" i="1"/>
  <c r="CM77" i="1"/>
  <c r="DJ74" i="1"/>
  <c r="DJ75" i="1"/>
  <c r="DJ77" i="1"/>
  <c r="DM68" i="1"/>
  <c r="DY68" i="1"/>
  <c r="DF74" i="1"/>
  <c r="DM65" i="1"/>
  <c r="DX56" i="1"/>
  <c r="DC55" i="1"/>
  <c r="DB55" i="1"/>
  <c r="DA74" i="1"/>
  <c r="EQ39" i="4"/>
  <c r="EQ47" i="4"/>
  <c r="EP27" i="4"/>
  <c r="EO39" i="4"/>
  <c r="EO47" i="4"/>
  <c r="EE6" i="4"/>
  <c r="EE39" i="4"/>
  <c r="EE47" i="4"/>
  <c r="EB6" i="4"/>
  <c r="EB39" i="4"/>
  <c r="EB47" i="4"/>
  <c r="DB75" i="1"/>
  <c r="DB77" i="1"/>
  <c r="EP39" i="4"/>
  <c r="EP47" i="4"/>
  <c r="D74" i="1"/>
  <c r="V27" i="4"/>
  <c r="E27" i="4"/>
  <c r="G74" i="1"/>
  <c r="ER45" i="4"/>
  <c r="FD45" i="4"/>
  <c r="R27" i="1"/>
  <c r="DI55" i="1"/>
  <c r="DI75" i="1"/>
  <c r="DI77" i="1"/>
  <c r="AC6" i="4"/>
  <c r="AC39" i="4"/>
  <c r="AC47" i="4"/>
  <c r="DM60" i="1"/>
  <c r="DY60" i="1"/>
  <c r="L55" i="1"/>
  <c r="L75" i="1"/>
  <c r="BR55" i="1"/>
  <c r="BR75" i="1"/>
  <c r="BR77" i="1"/>
  <c r="H27" i="1"/>
  <c r="CB74" i="1"/>
  <c r="BM74" i="1"/>
  <c r="CH74" i="1"/>
  <c r="BW74" i="1"/>
  <c r="BO74" i="1"/>
  <c r="DM56" i="1"/>
  <c r="DY56" i="1"/>
  <c r="CR6" i="4"/>
  <c r="CR39" i="4"/>
  <c r="CR47" i="4"/>
  <c r="ET24" i="4"/>
  <c r="FF24" i="4"/>
  <c r="CC74" i="1"/>
  <c r="CC75" i="1"/>
  <c r="CC77" i="1"/>
  <c r="AJ74" i="1"/>
  <c r="X74" i="1"/>
  <c r="EL39" i="4"/>
  <c r="EL47" i="4"/>
  <c r="EJ6" i="4"/>
  <c r="EJ39" i="4"/>
  <c r="EJ47" i="4"/>
  <c r="DC74" i="1"/>
  <c r="CY6" i="4"/>
  <c r="CY39" i="4"/>
  <c r="CY47" i="4"/>
  <c r="DA55" i="1"/>
  <c r="CU55" i="1"/>
  <c r="CU75" i="1"/>
  <c r="CU77" i="1"/>
  <c r="CQ75" i="1"/>
  <c r="BX55" i="1"/>
  <c r="BX75" i="1"/>
  <c r="BX77" i="1"/>
  <c r="CQ77" i="1"/>
  <c r="EY39" i="4"/>
  <c r="EY47" i="4"/>
  <c r="AL39" i="4"/>
  <c r="AL47" i="4"/>
  <c r="G39" i="4"/>
  <c r="BB27" i="1"/>
  <c r="BB55" i="1"/>
  <c r="BB75" i="1"/>
  <c r="BB77" i="1"/>
  <c r="AS55" i="1"/>
  <c r="AS75" i="1"/>
  <c r="AS77" i="1"/>
  <c r="AM55" i="1"/>
  <c r="AJ55" i="1"/>
  <c r="AJ75" i="1"/>
  <c r="AJ77" i="1"/>
  <c r="U55" i="1"/>
  <c r="DU55" i="1"/>
  <c r="DX28" i="1"/>
  <c r="AR55" i="1"/>
  <c r="AR75" i="1"/>
  <c r="AR77" i="1"/>
  <c r="DX47" i="1"/>
  <c r="T55" i="1"/>
  <c r="G47" i="4"/>
  <c r="AG39" i="4"/>
  <c r="AG47" i="4"/>
  <c r="U75" i="1"/>
  <c r="U77" i="1"/>
  <c r="CI75" i="1"/>
  <c r="CI77" i="1"/>
  <c r="ET45" i="4"/>
  <c r="FF45" i="4"/>
  <c r="ES45" i="4"/>
  <c r="AP27" i="4"/>
  <c r="ET30" i="4"/>
  <c r="FF30" i="4"/>
  <c r="E6" i="4"/>
  <c r="DK28" i="1"/>
  <c r="DW28" i="1"/>
  <c r="BV75" i="1"/>
  <c r="BV77" i="1"/>
  <c r="DM20" i="1"/>
  <c r="DY20" i="1"/>
  <c r="BA27" i="1"/>
  <c r="BA55" i="1"/>
  <c r="BA75" i="1"/>
  <c r="BA77" i="1"/>
  <c r="DL28" i="1"/>
  <c r="DP39" i="4"/>
  <c r="DP47" i="4"/>
  <c r="DA75" i="1"/>
  <c r="DA77" i="1"/>
  <c r="DL27" i="1"/>
  <c r="H55" i="1"/>
  <c r="H75" i="1"/>
  <c r="H77" i="1"/>
  <c r="DL56" i="1"/>
  <c r="DC75" i="1"/>
  <c r="DC77" i="1"/>
  <c r="BF6" i="4"/>
  <c r="BF39" i="4"/>
  <c r="BF47" i="4"/>
  <c r="S55" i="1"/>
  <c r="S75" i="1"/>
  <c r="S77" i="1"/>
  <c r="DH75" i="1"/>
  <c r="DH77" i="1"/>
  <c r="S27" i="4"/>
  <c r="ER30" i="4"/>
  <c r="FD30" i="4"/>
  <c r="K27" i="4"/>
  <c r="K39" i="4"/>
  <c r="K47" i="4"/>
  <c r="ES30" i="4"/>
  <c r="BJ55" i="1"/>
  <c r="BJ75" i="1"/>
  <c r="BJ77" i="1"/>
  <c r="DM47" i="1"/>
  <c r="DY47" i="1"/>
  <c r="BG75" i="1"/>
  <c r="BG77" i="1"/>
  <c r="CV39" i="4"/>
  <c r="CV47" i="4"/>
  <c r="CU39" i="4"/>
  <c r="CU47" i="4"/>
  <c r="DK47" i="1"/>
  <c r="DW47" i="1"/>
  <c r="DK68" i="1"/>
  <c r="DW68" i="1"/>
  <c r="DL65" i="1"/>
  <c r="AR74" i="1"/>
  <c r="DK56" i="1"/>
  <c r="DW56" i="1"/>
  <c r="FE30" i="4"/>
  <c r="AQ6" i="4"/>
  <c r="AQ39" i="4"/>
  <c r="AQ47" i="4"/>
  <c r="AB39" i="4"/>
  <c r="AB47" i="4"/>
  <c r="F39" i="4"/>
  <c r="F47" i="4"/>
  <c r="BP55" i="1"/>
  <c r="BP75" i="1"/>
  <c r="BP77" i="1"/>
  <c r="AV55" i="1"/>
  <c r="AF55" i="1"/>
  <c r="AF75" i="1"/>
  <c r="AF77" i="1"/>
  <c r="X75" i="1"/>
  <c r="X77" i="1"/>
  <c r="BN55" i="1"/>
  <c r="BN75" i="1"/>
  <c r="BN77" i="1"/>
  <c r="AM74" i="1"/>
  <c r="AM75" i="1"/>
  <c r="AM77" i="1"/>
  <c r="BB74" i="1"/>
  <c r="DK65" i="1"/>
  <c r="DW65" i="1"/>
  <c r="FA6" i="4"/>
  <c r="FA39" i="4"/>
  <c r="FA47" i="4"/>
  <c r="AM6" i="4"/>
  <c r="AM39" i="4"/>
  <c r="AM47" i="4"/>
  <c r="S39" i="4"/>
  <c r="S47" i="4"/>
  <c r="Q6" i="4"/>
  <c r="Q39" i="4"/>
  <c r="Q47" i="4"/>
  <c r="BE55" i="1"/>
  <c r="BE75" i="1"/>
  <c r="BE77" i="1"/>
  <c r="DP55" i="1"/>
  <c r="DP75" i="1"/>
  <c r="DP77" i="1"/>
  <c r="BU74" i="1"/>
  <c r="BJ74" i="1"/>
  <c r="BC74" i="1"/>
  <c r="U74" i="1"/>
  <c r="CK6" i="4"/>
  <c r="CK39" i="4"/>
  <c r="CK47" i="4"/>
  <c r="AE6" i="4"/>
  <c r="AE39" i="4"/>
  <c r="AE47" i="4"/>
  <c r="CA55" i="1"/>
  <c r="CA75" i="1"/>
  <c r="CA77" i="1"/>
  <c r="AC55" i="1"/>
  <c r="AC75" i="1"/>
  <c r="AC77" i="1"/>
  <c r="I55" i="1"/>
  <c r="I75" i="1"/>
  <c r="I77" i="1"/>
  <c r="DO55" i="1"/>
  <c r="BP74" i="1"/>
  <c r="AB74" i="1"/>
  <c r="T74" i="1"/>
  <c r="T75" i="1"/>
  <c r="T77" i="1"/>
  <c r="H74" i="1"/>
  <c r="DJ39" i="4"/>
  <c r="DJ47" i="4"/>
  <c r="AD6" i="4"/>
  <c r="AD39" i="4"/>
  <c r="AD47" i="4"/>
  <c r="U6" i="4"/>
  <c r="U39" i="4"/>
  <c r="U47" i="4"/>
  <c r="P6" i="4"/>
  <c r="P39" i="4"/>
  <c r="P47" i="4"/>
  <c r="M6" i="4"/>
  <c r="M39" i="4"/>
  <c r="M47" i="4"/>
  <c r="I6" i="4"/>
  <c r="DT55" i="1"/>
  <c r="CF55" i="1"/>
  <c r="CF75" i="1"/>
  <c r="CF77" i="1"/>
  <c r="BY55" i="1"/>
  <c r="BY75" i="1"/>
  <c r="BY77" i="1"/>
  <c r="BO55" i="1"/>
  <c r="BO75" i="1"/>
  <c r="BO77" i="1"/>
  <c r="BK55" i="1"/>
  <c r="BK75" i="1"/>
  <c r="BK77" i="1"/>
  <c r="R55" i="1"/>
  <c r="R75" i="1"/>
  <c r="R77" i="1"/>
  <c r="Q55" i="1"/>
  <c r="Q75" i="1"/>
  <c r="Q77" i="1"/>
  <c r="DM28" i="1"/>
  <c r="DY28" i="1"/>
  <c r="DU74" i="1"/>
  <c r="BQ74" i="1"/>
  <c r="AP74" i="1"/>
  <c r="W74" i="1"/>
  <c r="AD74" i="1"/>
  <c r="DD74" i="1"/>
  <c r="DD75" i="1"/>
  <c r="DD77" i="1"/>
  <c r="E39" i="4"/>
  <c r="E47" i="4"/>
  <c r="BN39" i="4"/>
  <c r="BN47" i="4"/>
  <c r="AJ39" i="4"/>
  <c r="AJ47" i="4"/>
  <c r="ET27" i="4"/>
  <c r="FF27" i="4"/>
  <c r="I39" i="4"/>
  <c r="EZ39" i="4"/>
  <c r="EZ47" i="4"/>
  <c r="EW39" i="4"/>
  <c r="EW47" i="4"/>
  <c r="EX39" i="4"/>
  <c r="EX47" i="4"/>
  <c r="EA39" i="4"/>
  <c r="EA47" i="4"/>
  <c r="BS39" i="4"/>
  <c r="BS47" i="4"/>
  <c r="BP39" i="4"/>
  <c r="BP47" i="4"/>
  <c r="BM39" i="4"/>
  <c r="BM47" i="4"/>
  <c r="BG39" i="4"/>
  <c r="BG47" i="4"/>
  <c r="BD39" i="4"/>
  <c r="BD47" i="4"/>
  <c r="ES11" i="4"/>
  <c r="ES24" i="4"/>
  <c r="AI39" i="4"/>
  <c r="AI47" i="4"/>
  <c r="ES27" i="4"/>
  <c r="FE27" i="4"/>
  <c r="N39" i="4"/>
  <c r="N47" i="4"/>
  <c r="BO39" i="4"/>
  <c r="BO47" i="4"/>
  <c r="BI39" i="4"/>
  <c r="BI47" i="4"/>
  <c r="BC39" i="4"/>
  <c r="BC47" i="4"/>
  <c r="AW47" i="4"/>
  <c r="ER11" i="4"/>
  <c r="FD11" i="4"/>
  <c r="AN39" i="4"/>
  <c r="AN47" i="4"/>
  <c r="AK39" i="4"/>
  <c r="AK47" i="4"/>
  <c r="AH39" i="4"/>
  <c r="AH47" i="4"/>
  <c r="ER27" i="4"/>
  <c r="FD27" i="4"/>
  <c r="ER6" i="4"/>
  <c r="FD6" i="4"/>
  <c r="D47" i="4"/>
  <c r="I47" i="4"/>
  <c r="ER39" i="4"/>
  <c r="FD39" i="4"/>
  <c r="ER47" i="4"/>
  <c r="FD47" i="4"/>
  <c r="DV55" i="1"/>
  <c r="DV75" i="1"/>
  <c r="DV77" i="1"/>
  <c r="DS75" i="1"/>
  <c r="DS77" i="1"/>
  <c r="DY65" i="1"/>
  <c r="DT75" i="1"/>
  <c r="DT77" i="1"/>
  <c r="DU75" i="1"/>
  <c r="DU77" i="1"/>
  <c r="DR75" i="1"/>
  <c r="DR77" i="1"/>
  <c r="BS55" i="1"/>
  <c r="BS75" i="1"/>
  <c r="BS77" i="1"/>
  <c r="DX27" i="1"/>
  <c r="DL68" i="1"/>
  <c r="AX75" i="1"/>
  <c r="AX77" i="1"/>
  <c r="DX74" i="1"/>
  <c r="DL74" i="1"/>
  <c r="DX6" i="1"/>
  <c r="DL20" i="1"/>
  <c r="DX20" i="1"/>
  <c r="Z55" i="1"/>
  <c r="Z75" i="1"/>
  <c r="Z77" i="1"/>
  <c r="DL13" i="1"/>
  <c r="DX13" i="1"/>
  <c r="N55" i="1"/>
  <c r="N75" i="1"/>
  <c r="N77" i="1"/>
  <c r="DL35" i="1"/>
  <c r="DX35" i="1"/>
  <c r="E55" i="1"/>
  <c r="CD55" i="1"/>
  <c r="CD75" i="1"/>
  <c r="CD77" i="1"/>
  <c r="BC55" i="1"/>
  <c r="BC75" i="1"/>
  <c r="BC77" i="1"/>
  <c r="AZ55" i="1"/>
  <c r="AZ75" i="1"/>
  <c r="AZ77" i="1"/>
  <c r="DK27" i="1"/>
  <c r="DW27" i="1"/>
  <c r="DK74" i="1"/>
  <c r="DW74" i="1"/>
  <c r="AW55" i="1"/>
  <c r="AW75" i="1"/>
  <c r="AW77" i="1"/>
  <c r="AT75" i="1"/>
  <c r="AT77" i="1"/>
  <c r="DK13" i="1"/>
  <c r="DW13" i="1"/>
  <c r="M55" i="1"/>
  <c r="M75" i="1"/>
  <c r="M77" i="1"/>
  <c r="DK35" i="1"/>
  <c r="DW35" i="1"/>
  <c r="DK20" i="1"/>
  <c r="DW20" i="1"/>
  <c r="D55" i="1"/>
  <c r="EH39" i="4"/>
  <c r="EH47" i="4"/>
  <c r="ET11" i="4"/>
  <c r="FF11" i="4"/>
  <c r="CX39" i="4"/>
  <c r="CX47" i="4"/>
  <c r="CF39" i="4"/>
  <c r="DX55" i="1"/>
  <c r="DX75" i="1"/>
  <c r="DX77" i="1"/>
  <c r="E75" i="1"/>
  <c r="DL55" i="1"/>
  <c r="D75" i="1"/>
  <c r="DK55" i="1"/>
  <c r="DW55" i="1"/>
  <c r="CF47" i="4"/>
  <c r="DL75" i="1"/>
  <c r="E77" i="1"/>
  <c r="DL77" i="1"/>
  <c r="D77" i="1"/>
  <c r="DK77" i="1"/>
  <c r="DW77" i="1"/>
  <c r="DK75" i="1"/>
  <c r="DW75" i="1"/>
  <c r="BT55" i="1"/>
  <c r="BT75" i="1"/>
  <c r="BT77" i="1"/>
  <c r="DM13" i="1"/>
  <c r="DY13" i="1"/>
  <c r="BQ55" i="1"/>
  <c r="BQ75" i="1"/>
  <c r="BQ77" i="1"/>
  <c r="DM27" i="1"/>
  <c r="DY27" i="1"/>
  <c r="DM74" i="1"/>
  <c r="DY74" i="1"/>
  <c r="AY75" i="1"/>
  <c r="AY77" i="1"/>
  <c r="DM6" i="1"/>
  <c r="DY6" i="1"/>
  <c r="AV75" i="1"/>
  <c r="AV77" i="1"/>
  <c r="AP55" i="1"/>
  <c r="AP75" i="1"/>
  <c r="AP77" i="1"/>
  <c r="AA55" i="1"/>
  <c r="AA75" i="1"/>
  <c r="AA77" i="1"/>
  <c r="DM35" i="1"/>
  <c r="DY35" i="1"/>
  <c r="O75" i="1"/>
  <c r="O77" i="1"/>
  <c r="L77" i="1"/>
  <c r="DM55" i="1"/>
  <c r="DY55" i="1"/>
  <c r="DM77" i="1"/>
  <c r="DY77" i="1"/>
  <c r="DM75" i="1"/>
  <c r="DY75" i="1"/>
  <c r="ET6" i="4"/>
  <c r="FF6" i="4"/>
  <c r="CI39" i="4"/>
  <c r="CH39" i="4"/>
  <c r="ES6" i="4"/>
  <c r="CI47" i="4"/>
  <c r="ET47" i="4"/>
  <c r="FF47" i="4"/>
  <c r="ET39" i="4"/>
  <c r="FF39" i="4"/>
  <c r="ES39" i="4"/>
  <c r="CH47" i="4"/>
  <c r="ES47" i="4"/>
</calcChain>
</file>

<file path=xl/sharedStrings.xml><?xml version="1.0" encoding="utf-8"?>
<sst xmlns="http://schemas.openxmlformats.org/spreadsheetml/2006/main" count="677" uniqueCount="319">
  <si>
    <t>Közvilágítás</t>
  </si>
  <si>
    <t>Háziorvosi alapellátás</t>
  </si>
  <si>
    <t>Háziorvosi ügyeleti ellátás</t>
  </si>
  <si>
    <t>Civil szervezetek működési támogatása</t>
  </si>
  <si>
    <t>Kerek Egy Ég Alatt Óvoda és Bölcsőde</t>
  </si>
  <si>
    <t>Közösségi Ház és Városi Könyvtár</t>
  </si>
  <si>
    <t>B E V É T E L E 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</si>
  <si>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</si>
  <si>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</si>
  <si>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</si>
  <si>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</si>
  <si>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</si>
  <si>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</si>
  <si>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</si>
  <si>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</si>
  <si>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</si>
  <si>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BEVÉTELEK ÖSSZESEN:</t>
  </si>
  <si>
    <t>10.</t>
  </si>
  <si>
    <t>11.</t>
  </si>
  <si>
    <t>12.</t>
  </si>
  <si>
    <t>Tartalékok</t>
  </si>
  <si>
    <t>13.</t>
  </si>
  <si>
    <t>14.</t>
  </si>
  <si>
    <t>15.</t>
  </si>
  <si>
    <t>16.</t>
  </si>
  <si>
    <t>Költségvetési szervek támogatása</t>
  </si>
  <si>
    <t>Köztemető fenntartás és működtetés</t>
  </si>
  <si>
    <t>Veszélyes hulladék begyűjtése, szállítása, átrakása</t>
  </si>
  <si>
    <t>051050</t>
  </si>
  <si>
    <t>045150</t>
  </si>
  <si>
    <t>045160</t>
  </si>
  <si>
    <t>013350</t>
  </si>
  <si>
    <t>Lakóingatlan szociális célú bérbeadása</t>
  </si>
  <si>
    <t>106010</t>
  </si>
  <si>
    <t>066010</t>
  </si>
  <si>
    <t>Egyéb működési célú kiadások</t>
  </si>
  <si>
    <t>011130</t>
  </si>
  <si>
    <t>064010</t>
  </si>
  <si>
    <t>066020</t>
  </si>
  <si>
    <t>Támogatási célú finanszírozási műveletek</t>
  </si>
  <si>
    <t>018030</t>
  </si>
  <si>
    <t>018010</t>
  </si>
  <si>
    <t>072111</t>
  </si>
  <si>
    <t>072112</t>
  </si>
  <si>
    <t>084031</t>
  </si>
  <si>
    <t>041233</t>
  </si>
  <si>
    <t>081030</t>
  </si>
  <si>
    <t>107055</t>
  </si>
  <si>
    <t>Falugondnoki, tanyagondnoki szolgáltatás</t>
  </si>
  <si>
    <t>032020</t>
  </si>
  <si>
    <t>013320</t>
  </si>
  <si>
    <t>SORSZÁM</t>
  </si>
  <si>
    <t>JOGCÍMEK</t>
  </si>
  <si>
    <t>042180</t>
  </si>
  <si>
    <t>Önkormányzatok elszámolásai központi költségvetéssel</t>
  </si>
  <si>
    <t>107060</t>
  </si>
  <si>
    <t>081041</t>
  </si>
  <si>
    <t>Komádi Közös Önkormányzati Hivatal</t>
  </si>
  <si>
    <t>Komádi Városi Önkormányzat ÖSSZESEN</t>
  </si>
  <si>
    <t>ÖSSZESEN</t>
  </si>
  <si>
    <t>1.1</t>
  </si>
  <si>
    <t>1.2</t>
  </si>
  <si>
    <t>1.3</t>
  </si>
  <si>
    <t>1.4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</si>
  <si>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</si>
  <si>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</si>
  <si>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</si>
  <si>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</si>
  <si>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</si>
  <si>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 xml:space="preserve">Működési célú kvi támogatások és kiegészítő támogatások </t>
  </si>
  <si>
    <t>Elszámolásból származó bevételek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</si>
  <si>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</si>
  <si>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</si>
  <si>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</si>
  <si>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</si>
  <si>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</si>
  <si>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</si>
  <si>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</si>
  <si>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</si>
  <si>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</si>
  <si>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</si>
  <si>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</si>
  <si>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</si>
  <si>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</si>
  <si>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</si>
  <si>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</si>
  <si>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Helyi adók  (4.1.1.+...+4.1.3.)</t>
  </si>
  <si>
    <t>- Vagyoni típusú adók</t>
  </si>
  <si>
    <t>- Termékek és szolgáltatások adói</t>
  </si>
  <si>
    <t>- Értékesítési és forgalmi adók (iparűzési adó)</t>
  </si>
  <si>
    <t>Gépjárműadó</t>
  </si>
  <si>
    <t>Egyéb áruhasználati és szolgáltatási adók</t>
  </si>
  <si>
    <t>Egyéb közhatalmi bevételek</t>
  </si>
  <si>
    <t>Működési bevételek (5.1.+…+ 5.11.)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</si>
  <si>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</si>
  <si>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</si>
  <si>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</si>
  <si>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</si>
  <si>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</si>
  <si>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</si>
  <si>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</si>
  <si>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</si>
  <si>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</si>
  <si>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Biztosító által fizetett kártérítés</t>
  </si>
  <si>
    <t>Egyéb működési bevételek</t>
  </si>
  <si>
    <t>Felhalmozási bevételek (6.1.+…+6.5.)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</si>
  <si>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</si>
  <si>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</si>
  <si>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</si>
  <si>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</si>
  <si>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</si>
  <si>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KÖLTSÉGVETÉSI BEVÉTELEK ÖSSZESEN: (1+…+8)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</si>
  <si>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</si>
  <si>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</si>
  <si>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</si>
  <si>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</si>
  <si>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</si>
  <si>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</si>
  <si>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</si>
  <si>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</si>
  <si>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>Maradvány igénybevétele (12.1. + 12.2.)</t>
  </si>
  <si>
    <t>Előző év költségvetési maradványának igénybevétele</t>
  </si>
  <si>
    <t>Előző év vállalkozási maradványának igénybevétele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</si>
  <si>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</si>
  <si>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</si>
  <si>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</si>
  <si>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</si>
  <si>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>Váltóbevételek</t>
  </si>
  <si>
    <t>Adóssághoz nem kapcsolódó származékos ügyletek bevételei</t>
  </si>
  <si>
    <t>Személyi  juttatások</t>
  </si>
  <si>
    <t>Munkaadókat terhelő járulékok és szociális hozzájárulási adó</t>
  </si>
  <si>
    <t>Dologi  kiadások</t>
  </si>
  <si>
    <t>Ellátottak pénzbeli juttatásai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</si>
  <si>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</si>
  <si>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</si>
  <si>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</si>
  <si>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</si>
  <si>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</si>
  <si>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</si>
  <si>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</si>
  <si>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</si>
  <si>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</si>
  <si>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</si>
  <si>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</si>
  <si>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</si>
  <si>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 xml:space="preserve"> - az 1.18-ból: - Általános tartalék</t>
  </si>
  <si>
    <t xml:space="preserve">   - Céltartalék</t>
  </si>
  <si>
    <t>Beruházások</t>
  </si>
  <si>
    <t>Felújítások</t>
  </si>
  <si>
    <t>Egyéb felhalmozási kiadások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</si>
  <si>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</si>
  <si>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</si>
  <si>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</si>
  <si>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 xml:space="preserve">   - Lakástámogatás</t>
  </si>
  <si>
    <t xml:space="preserve">   - Egyéb felhalmozási célú támogatások államháztartáson kívülre</t>
  </si>
  <si>
    <t>KÖLTSÉGVETÉSI KIADÁSOK ÖSSZESEN (1+2)</t>
  </si>
  <si>
    <t>Adóssághoz nem kapcsolódó származékos ügyletek</t>
  </si>
  <si>
    <t>Váltókiadások</t>
  </si>
  <si>
    <t>1.5</t>
  </si>
  <si>
    <t>1.6</t>
  </si>
  <si>
    <t>1.7</t>
  </si>
  <si>
    <t>1.8</t>
  </si>
  <si>
    <t>1.9</t>
  </si>
  <si>
    <t>1.10</t>
  </si>
  <si>
    <t>1.11</t>
  </si>
  <si>
    <t>1.12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</si>
  <si>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</si>
  <si>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</si>
  <si>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</si>
  <si>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</si>
  <si>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</si>
  <si>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</si>
  <si>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</si>
  <si>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</si>
  <si>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</si>
  <si>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</si>
  <si>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</si>
  <si>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3.6</t>
  </si>
  <si>
    <t>4.1</t>
  </si>
  <si>
    <t>4.2</t>
  </si>
  <si>
    <t>4.3</t>
  </si>
  <si>
    <t>4.4</t>
  </si>
  <si>
    <t>4.1.1</t>
  </si>
  <si>
    <t>4.1.2</t>
  </si>
  <si>
    <t>4.1.3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</si>
  <si>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</si>
  <si>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</si>
  <si>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</si>
  <si>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</si>
  <si>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</si>
  <si>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</si>
  <si>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</si>
  <si>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</si>
  <si>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</si>
  <si>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</si>
  <si>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</si>
  <si>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6.1</t>
  </si>
  <si>
    <t>6.2</t>
  </si>
  <si>
    <t>6.3</t>
  </si>
  <si>
    <t>6.4</t>
  </si>
  <si>
    <t>6.5</t>
  </si>
  <si>
    <t>10.1</t>
  </si>
  <si>
    <t>10.2</t>
  </si>
  <si>
    <t>10.3</t>
  </si>
  <si>
    <t>11.1</t>
  </si>
  <si>
    <t>11.2</t>
  </si>
  <si>
    <t>11.3</t>
  </si>
  <si>
    <t>11.4</t>
  </si>
  <si>
    <t>12.1</t>
  </si>
  <si>
    <t>12.2</t>
  </si>
  <si>
    <t>13.1</t>
  </si>
  <si>
    <t>13.2</t>
  </si>
  <si>
    <t>13.3</t>
  </si>
  <si>
    <t>17.</t>
  </si>
  <si>
    <t>18.</t>
  </si>
  <si>
    <t>1.13</t>
  </si>
  <si>
    <t>1.14</t>
  </si>
  <si>
    <t>1.15</t>
  </si>
  <si>
    <t>1.16</t>
  </si>
  <si>
    <t>1.17</t>
  </si>
  <si>
    <t>1.18</t>
  </si>
  <si>
    <t>1.19</t>
  </si>
  <si>
    <t>1.20</t>
  </si>
  <si>
    <t>2.7</t>
  </si>
  <si>
    <t>2.8</t>
  </si>
  <si>
    <t>2.9</t>
  </si>
  <si>
    <t>2.10</t>
  </si>
  <si>
    <t>2.11</t>
  </si>
  <si>
    <t xml:space="preserve">Működési célú átvett pénzeszközök ÁH-n kívülről </t>
  </si>
  <si>
    <t xml:space="preserve">Felhalmozási célú átvett pénzeszközök ÁH-n kívülről </t>
  </si>
  <si>
    <t>FINANSZÍROZÁSI BEVÉTELEK ÖSSZESEN: (10. + … +15.)</t>
  </si>
  <si>
    <t>19.</t>
  </si>
  <si>
    <t>KÖLTSÉGVETÉSI ÉS FINANSZÍROZÁSI BEVÉTELEK ÖSSZESEN: (9+16)</t>
  </si>
  <si>
    <t>2.3.-ből        - Garancia- és kezességvállalásból kifizetés ÁH-n belülre</t>
  </si>
  <si>
    <t>FINANSZÍROZÁSI KIADÁSOK ÖSSZESEN: (4.+…+8.)</t>
  </si>
  <si>
    <t>KIADÁSOK ÖSSZESEN: (3.+9.+10.)</t>
  </si>
  <si>
    <t xml:space="preserve">   Működési költségvetés kiadásai (1.1+…+1.5.+1.18.)</t>
  </si>
  <si>
    <t xml:space="preserve">   Felhalmozási költségvetés kiadásai (2.1.+2.2.+2.3.)</t>
  </si>
  <si>
    <t>Közutak, hidak, alagutak üzemeltetése, fenntartása</t>
  </si>
  <si>
    <t>KIADÁSOK</t>
  </si>
  <si>
    <t xml:space="preserve">     Hitel-, kölcsöntörlesztés</t>
  </si>
  <si>
    <t xml:space="preserve">     Értékpapírok kiadásai</t>
  </si>
  <si>
    <t xml:space="preserve">     Finanszírozás egyéb kiadásai</t>
  </si>
  <si>
    <t>Eredeti előirányzat</t>
  </si>
  <si>
    <t>Módosított előirányzat</t>
  </si>
  <si>
    <t>Teljesítés</t>
  </si>
  <si>
    <t>096015</t>
  </si>
  <si>
    <t>Gyermekétkeztetés köznevelési intézményben</t>
  </si>
  <si>
    <t xml:space="preserve">   Rövid lejáratú  hitelek, kölcsönök felvétele pénzügyi vállalkozástól</t>
  </si>
  <si>
    <t>Központi irányítószervi támogatás</t>
  </si>
  <si>
    <t>Intézményen kívüli gyermekétkeztetés</t>
  </si>
  <si>
    <t>104037</t>
  </si>
  <si>
    <t>Biztos Kezdet Gyerekház</t>
  </si>
  <si>
    <t>104044</t>
  </si>
  <si>
    <t>047410</t>
  </si>
  <si>
    <t>052080</t>
  </si>
  <si>
    <t>Szennyvízcsat.építése,fenntartása, üzemeltetése</t>
  </si>
  <si>
    <t>063080</t>
  </si>
  <si>
    <t>072311</t>
  </si>
  <si>
    <t>Fogorvosi alapellátás</t>
  </si>
  <si>
    <t>041232</t>
  </si>
  <si>
    <t>Start-munka program</t>
  </si>
  <si>
    <t>045161</t>
  </si>
  <si>
    <t>104035</t>
  </si>
  <si>
    <t>Civil szervezetek program támogatása</t>
  </si>
  <si>
    <t>084032</t>
  </si>
  <si>
    <t>049010</t>
  </si>
  <si>
    <t>Máshová nem sorolt gazdasági ügyek</t>
  </si>
  <si>
    <t>031030</t>
  </si>
  <si>
    <t>Közterület rendjének fenntartása</t>
  </si>
  <si>
    <t>Gyermekétkeztetés bölcsődében</t>
  </si>
  <si>
    <t>104060</t>
  </si>
  <si>
    <t>Gyermekek, fiatalok és családok életminőségét javító programok</t>
  </si>
  <si>
    <t>082092</t>
  </si>
  <si>
    <t>Közművelődés hagyományos közösségi kulturális értékek gondozása</t>
  </si>
  <si>
    <t>Egyéb szárazföldi személyszállítás</t>
  </si>
  <si>
    <t>102023</t>
  </si>
  <si>
    <t>Piac üzemeltetés</t>
  </si>
  <si>
    <t>047120</t>
  </si>
  <si>
    <t>Tűz-és katasztrófavédelmi tevékenység</t>
  </si>
  <si>
    <t>054020</t>
  </si>
  <si>
    <t>086090</t>
  </si>
  <si>
    <t>Egyéb szabadidős szolgáltatás</t>
  </si>
  <si>
    <t>013330</t>
  </si>
  <si>
    <t>Pályázat-és támogatáskezelés, ellenőrzés</t>
  </si>
  <si>
    <t>104043</t>
  </si>
  <si>
    <t>Család-és gyermekjóléti központ</t>
  </si>
  <si>
    <t>Zöldterület kezelés</t>
  </si>
  <si>
    <t>Önkormányzati vagyonnal való gazdálkodással kapcsolatos feladatok</t>
  </si>
  <si>
    <t>Város-és községgazdálkodás egyéb szolgáltatások</t>
  </si>
  <si>
    <t>Vízellátással kapcsolatos közmű építése, fenntartása, üzemeltetése</t>
  </si>
  <si>
    <t>900020</t>
  </si>
  <si>
    <t xml:space="preserve">Önkormányzatok funkcióra nem sorolható bevételei államháztartások kívülről </t>
  </si>
  <si>
    <t>Egyéb szociáli pénzbeli és természetbeni ellátások támogatások</t>
  </si>
  <si>
    <t>Hosszabb időtartamú közfoglalkoztatás</t>
  </si>
  <si>
    <t>Sportlétesítmények,edzőtáborok működtetése és fejlesztése</t>
  </si>
  <si>
    <t>Védett természeti területek és természeti értékek bemutatása, megőrzése és fenntartása</t>
  </si>
  <si>
    <t>Gyermekétkeztetés bölcsődében, fogyatékosok nappali intézményében</t>
  </si>
  <si>
    <t>Állategészségügy</t>
  </si>
  <si>
    <t>Ár-és belvízvédelemmel összefüggő tevékenységek</t>
  </si>
  <si>
    <t>Egyéb szociális pénzbeli és természetbeni ellátások támogatása</t>
  </si>
  <si>
    <t>Versenysport-és utánpótlás nevelési tevékenység és támogatása</t>
  </si>
  <si>
    <t>Önkormányzat vagyonnal való  gazdálkodással kapcsolatos feladatok</t>
  </si>
  <si>
    <t>Önkormányzatok és önkormányzati hivatalok jogalkotó és ált. igazgatási tevékenysége</t>
  </si>
  <si>
    <t>Szennyvízcsatorna építése ,fenntartása, üzemeltetése</t>
  </si>
  <si>
    <t>Időskorúak tartós benntlakásos ellátása</t>
  </si>
  <si>
    <t>Város-és községgazd. Egyéb szolgáltatások</t>
  </si>
  <si>
    <t>Vízellátással kapcsolatos közmű építése fenntartása, üzemeltetése</t>
  </si>
  <si>
    <t>Fororvosi alapellátás</t>
  </si>
  <si>
    <t>Sportlétesítmények működtetése, fejlesztése</t>
  </si>
  <si>
    <t xml:space="preserve">Közművelődés hagy. közösségi kult. értékek gondozása </t>
  </si>
  <si>
    <t>Védett természeti területek és ter, értékek bemutatása, megőrzése</t>
  </si>
  <si>
    <t xml:space="preserve">Kerékpárutak üzemeltetése, fenntartása </t>
  </si>
  <si>
    <t>074040</t>
  </si>
  <si>
    <t>Fertőző megbetegedések megelőzése, járványügyi ellátás</t>
  </si>
  <si>
    <t>Önkormányzatok jogalkotó tevékenysége</t>
  </si>
  <si>
    <t>Időskorúak tartós bentlakásos ellátása</t>
  </si>
  <si>
    <t>Veszélye hulladék begyűjtése, szállítása, átrakása</t>
  </si>
  <si>
    <t>Fertőző betegségek megelőzése, járványügyi ellátás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</si>
</sst>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  <bgColor indexed="9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2">
    <xf numFmtId="0" fontId="0" fillId="0" borderId="0"/>
    <xf numFmtId="0" fontId="5" fillId="0" borderId="0"/>
  </cellStyleXfs>
  <cellXfs count="229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0" fillId="0" borderId="0" xfId="0" applyFont="1" applyBorder="1"/>
    <xf numFmtId="0" fontId="0" fillId="0" borderId="1" xfId="0" applyFont="1" applyBorder="1"/>
    <xf numFmtId="3" fontId="0" fillId="0" borderId="2" xfId="0" applyNumberFormat="1" applyFont="1" applyFill="1" applyBorder="1"/>
    <xf numFmtId="49" fontId="1" fillId="0" borderId="0" xfId="0" applyNumberFormat="1" applyFont="1" applyAlignment="1">
      <alignment vertical="center"/>
    </xf>
    <xf numFmtId="49" fontId="1" fillId="0" borderId="0" xfId="0" applyNumberFormat="1" applyFont="1"/>
    <xf numFmtId="3" fontId="0" fillId="2" borderId="2" xfId="0" applyNumberFormat="1" applyFont="1" applyFill="1" applyBorder="1"/>
    <xf numFmtId="3" fontId="3" fillId="2" borderId="2" xfId="0" applyNumberFormat="1" applyFont="1" applyFill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49" fontId="0" fillId="0" borderId="2" xfId="0" applyNumberFormat="1" applyFont="1" applyFill="1" applyBorder="1" applyAlignment="1"/>
    <xf numFmtId="0" fontId="0" fillId="0" borderId="0" xfId="0" applyFont="1" applyFill="1"/>
    <xf numFmtId="0" fontId="3" fillId="0" borderId="0" xfId="0" applyFont="1" applyFill="1"/>
    <xf numFmtId="49" fontId="0" fillId="0" borderId="3" xfId="0" applyNumberFormat="1" applyFont="1" applyFill="1" applyBorder="1" applyAlignment="1"/>
    <xf numFmtId="3" fontId="3" fillId="0" borderId="0" xfId="0" applyNumberFormat="1" applyFont="1" applyFill="1" applyBorder="1"/>
    <xf numFmtId="0" fontId="0" fillId="0" borderId="0" xfId="0" applyFont="1" applyFill="1" applyBorder="1"/>
    <xf numFmtId="3" fontId="3" fillId="2" borderId="4" xfId="0" applyNumberFormat="1" applyFont="1" applyFill="1" applyBorder="1"/>
    <xf numFmtId="0" fontId="0" fillId="2" borderId="0" xfId="0" applyFont="1" applyFill="1"/>
    <xf numFmtId="49" fontId="3" fillId="2" borderId="2" xfId="0" applyNumberFormat="1" applyFont="1" applyFill="1" applyBorder="1" applyAlignment="1"/>
    <xf numFmtId="49" fontId="0" fillId="2" borderId="5" xfId="0" applyNumberFormat="1" applyFill="1" applyBorder="1" applyAlignment="1"/>
    <xf numFmtId="3" fontId="1" fillId="2" borderId="2" xfId="0" applyNumberFormat="1" applyFont="1" applyFill="1" applyBorder="1"/>
    <xf numFmtId="0" fontId="3" fillId="2" borderId="0" xfId="0" applyFont="1" applyFill="1"/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8" fillId="2" borderId="6" xfId="1" applyFont="1" applyFill="1" applyBorder="1" applyAlignment="1" applyProtection="1">
      <alignment horizontal="left" vertical="center" wrapText="1" indent="1"/>
    </xf>
    <xf numFmtId="0" fontId="7" fillId="0" borderId="7" xfId="0" applyFont="1" applyFill="1" applyBorder="1" applyAlignment="1" applyProtection="1">
      <alignment horizontal="left" wrapText="1" indent="1"/>
    </xf>
    <xf numFmtId="0" fontId="7" fillId="0" borderId="8" xfId="0" applyFont="1" applyFill="1" applyBorder="1" applyAlignment="1" applyProtection="1">
      <alignment horizontal="left" wrapText="1" indent="1"/>
    </xf>
    <xf numFmtId="0" fontId="7" fillId="0" borderId="8" xfId="0" applyFont="1" applyFill="1" applyBorder="1" applyAlignment="1" applyProtection="1">
      <alignment horizontal="left" vertical="center" wrapText="1" indent="1"/>
    </xf>
    <xf numFmtId="0" fontId="7" fillId="0" borderId="9" xfId="0" applyFont="1" applyFill="1" applyBorder="1" applyAlignment="1" applyProtection="1">
      <alignment horizontal="left" vertical="center" wrapText="1" indent="1"/>
    </xf>
    <xf numFmtId="0" fontId="8" fillId="2" borderId="6" xfId="0" applyFont="1" applyFill="1" applyBorder="1" applyAlignment="1" applyProtection="1">
      <alignment horizontal="left" vertical="center" wrapText="1" indent="1"/>
    </xf>
    <xf numFmtId="0" fontId="7" fillId="0" borderId="9" xfId="0" applyFont="1" applyFill="1" applyBorder="1" applyAlignment="1" applyProtection="1">
      <alignment horizontal="left" wrapText="1" indent="1"/>
    </xf>
    <xf numFmtId="0" fontId="7" fillId="0" borderId="8" xfId="0" quotePrefix="1" applyFont="1" applyFill="1" applyBorder="1" applyAlignment="1" applyProtection="1">
      <alignment horizontal="left" wrapText="1" indent="1"/>
    </xf>
    <xf numFmtId="0" fontId="7" fillId="0" borderId="9" xfId="0" applyFont="1" applyFill="1" applyBorder="1" applyAlignment="1" applyProtection="1">
      <alignment vertical="center" wrapText="1"/>
    </xf>
    <xf numFmtId="0" fontId="8" fillId="2" borderId="6" xfId="0" applyFont="1" applyFill="1" applyBorder="1" applyAlignment="1" applyProtection="1">
      <alignment wrapText="1"/>
    </xf>
    <xf numFmtId="0" fontId="6" fillId="2" borderId="2" xfId="0" applyFont="1" applyFill="1" applyBorder="1"/>
    <xf numFmtId="0" fontId="6" fillId="0" borderId="0" xfId="0" applyFont="1" applyFill="1" applyBorder="1"/>
    <xf numFmtId="0" fontId="7" fillId="0" borderId="0" xfId="0" applyFont="1" applyFill="1"/>
    <xf numFmtId="0" fontId="7" fillId="0" borderId="0" xfId="0" applyFont="1"/>
    <xf numFmtId="0" fontId="8" fillId="2" borderId="10" xfId="0" applyFont="1" applyFill="1" applyBorder="1" applyAlignment="1" applyProtection="1">
      <alignment wrapText="1"/>
    </xf>
    <xf numFmtId="0" fontId="3" fillId="2" borderId="2" xfId="0" applyFont="1" applyFill="1" applyBorder="1" applyAlignment="1"/>
    <xf numFmtId="0" fontId="8" fillId="2" borderId="2" xfId="0" applyFont="1" applyFill="1" applyBorder="1" applyAlignment="1" applyProtection="1">
      <alignment wrapText="1"/>
    </xf>
    <xf numFmtId="0" fontId="7" fillId="0" borderId="0" xfId="0" applyFont="1" applyFill="1" applyBorder="1" applyAlignment="1" applyProtection="1">
      <alignment horizontal="left" wrapText="1" indent="1"/>
    </xf>
    <xf numFmtId="3" fontId="0" fillId="0" borderId="0" xfId="0" applyNumberFormat="1" applyFont="1" applyFill="1" applyBorder="1"/>
    <xf numFmtId="0" fontId="8" fillId="2" borderId="11" xfId="0" applyFont="1" applyFill="1" applyBorder="1" applyAlignment="1"/>
    <xf numFmtId="0" fontId="8" fillId="2" borderId="3" xfId="0" applyFont="1" applyFill="1" applyBorder="1" applyAlignment="1"/>
    <xf numFmtId="0" fontId="0" fillId="2" borderId="2" xfId="0" applyFont="1" applyFill="1" applyBorder="1"/>
    <xf numFmtId="0" fontId="0" fillId="2" borderId="0" xfId="0" applyFont="1" applyFill="1" applyBorder="1"/>
    <xf numFmtId="0" fontId="8" fillId="2" borderId="12" xfId="1" applyFont="1" applyFill="1" applyBorder="1" applyAlignment="1" applyProtection="1">
      <alignment vertical="center" wrapText="1"/>
    </xf>
    <xf numFmtId="0" fontId="7" fillId="0" borderId="13" xfId="1" applyFont="1" applyFill="1" applyBorder="1" applyAlignment="1" applyProtection="1">
      <alignment horizontal="left" vertical="center" wrapText="1" indent="1"/>
    </xf>
    <xf numFmtId="0" fontId="7" fillId="0" borderId="14" xfId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1"/>
    </xf>
    <xf numFmtId="0" fontId="7" fillId="0" borderId="16" xfId="1" applyFont="1" applyFill="1" applyBorder="1" applyAlignment="1" applyProtection="1">
      <alignment horizontal="left" vertical="center" wrapText="1" indent="1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0" fontId="7" fillId="0" borderId="14" xfId="1" applyFont="1" applyFill="1" applyBorder="1" applyAlignment="1" applyProtection="1">
      <alignment horizontal="left" wrapText="1" indent="6"/>
    </xf>
    <xf numFmtId="0" fontId="7" fillId="0" borderId="14" xfId="1" applyFont="1" applyFill="1" applyBorder="1" applyAlignment="1" applyProtection="1">
      <alignment horizontal="left" vertical="center" wrapText="1" indent="6"/>
    </xf>
    <xf numFmtId="0" fontId="7" fillId="0" borderId="18" xfId="1" applyFont="1" applyFill="1" applyBorder="1" applyAlignment="1" applyProtection="1">
      <alignment horizontal="left" vertical="center" wrapText="1" indent="7"/>
    </xf>
    <xf numFmtId="0" fontId="8" fillId="2" borderId="19" xfId="1" applyFont="1" applyFill="1" applyBorder="1" applyAlignment="1" applyProtection="1">
      <alignment vertical="center" wrapText="1"/>
    </xf>
    <xf numFmtId="0" fontId="7" fillId="0" borderId="15" xfId="0" applyFont="1" applyFill="1" applyBorder="1" applyAlignment="1" applyProtection="1">
      <alignment horizontal="left" vertical="center" wrapText="1" inden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7" fillId="0" borderId="17" xfId="1" applyFont="1" applyFill="1" applyBorder="1" applyAlignment="1" applyProtection="1">
      <alignment horizontal="left" vertical="center" wrapText="1" indent="6"/>
    </xf>
    <xf numFmtId="0" fontId="8" fillId="2" borderId="12" xfId="1" applyFont="1" applyFill="1" applyBorder="1" applyAlignment="1" applyProtection="1">
      <alignment horizontal="left" vertical="center" wrapText="1" indent="1"/>
    </xf>
    <xf numFmtId="0" fontId="8" fillId="2" borderId="14" xfId="0" applyFont="1" applyFill="1" applyBorder="1"/>
    <xf numFmtId="0" fontId="8" fillId="2" borderId="14" xfId="1" applyFont="1" applyFill="1" applyBorder="1" applyAlignment="1" applyProtection="1">
      <alignment horizontal="left" vertical="center" wrapText="1" indent="1"/>
    </xf>
    <xf numFmtId="0" fontId="8" fillId="2" borderId="19" xfId="1" applyFont="1" applyFill="1" applyBorder="1" applyAlignment="1" applyProtection="1">
      <alignment horizontal="left" vertical="center" wrapText="1" indent="1"/>
    </xf>
    <xf numFmtId="0" fontId="8" fillId="2" borderId="20" xfId="1" applyFont="1" applyFill="1" applyBorder="1" applyAlignment="1" applyProtection="1">
      <alignment horizontal="left" vertical="center" wrapText="1" indent="1"/>
    </xf>
    <xf numFmtId="0" fontId="8" fillId="2" borderId="16" xfId="0" applyFont="1" applyFill="1" applyBorder="1" applyAlignment="1" applyProtection="1">
      <alignment horizontal="left" vertical="center" wrapText="1" indent="1"/>
    </xf>
    <xf numFmtId="0" fontId="0" fillId="0" borderId="1" xfId="0" applyBorder="1" applyAlignment="1"/>
    <xf numFmtId="3" fontId="3" fillId="2" borderId="2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0" fontId="7" fillId="0" borderId="2" xfId="1" applyFont="1" applyFill="1" applyBorder="1" applyAlignment="1" applyProtection="1">
      <alignment horizontal="center" vertical="center" wrapText="1"/>
    </xf>
    <xf numFmtId="3" fontId="0" fillId="0" borderId="2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0" fontId="7" fillId="0" borderId="2" xfId="1" applyFont="1" applyFill="1" applyBorder="1" applyAlignment="1" applyProtection="1">
      <alignment horizont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8" fillId="2" borderId="2" xfId="1" applyFont="1" applyFill="1" applyBorder="1" applyAlignment="1" applyProtection="1">
      <alignment horizontal="center" vertical="center" wrapText="1"/>
    </xf>
    <xf numFmtId="3" fontId="3" fillId="2" borderId="21" xfId="0" applyNumberFormat="1" applyFont="1" applyFill="1" applyBorder="1" applyAlignment="1">
      <alignment horizontal="center"/>
    </xf>
    <xf numFmtId="3" fontId="7" fillId="0" borderId="2" xfId="1" applyNumberFormat="1" applyFont="1" applyFill="1" applyBorder="1" applyAlignment="1" applyProtection="1">
      <alignment horizontal="center" vertical="center" wrapText="1"/>
    </xf>
    <xf numFmtId="3" fontId="7" fillId="0" borderId="2" xfId="1" applyNumberFormat="1" applyFont="1" applyFill="1" applyBorder="1" applyAlignment="1" applyProtection="1">
      <alignment horizontal="center" wrapText="1"/>
    </xf>
    <xf numFmtId="3" fontId="8" fillId="2" borderId="2" xfId="0" applyNumberFormat="1" applyFont="1" applyFill="1" applyBorder="1" applyAlignment="1">
      <alignment horizontal="center"/>
    </xf>
    <xf numFmtId="3" fontId="8" fillId="2" borderId="2" xfId="1" applyNumberFormat="1" applyFont="1" applyFill="1" applyBorder="1" applyAlignment="1" applyProtection="1">
      <alignment horizontal="center" vertical="center" wrapText="1"/>
    </xf>
    <xf numFmtId="3" fontId="12" fillId="2" borderId="2" xfId="1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wrapText="1"/>
    </xf>
    <xf numFmtId="0" fontId="11" fillId="0" borderId="2" xfId="1" applyNumberFormat="1" applyFont="1" applyFill="1" applyBorder="1" applyAlignment="1" applyProtection="1">
      <alignment horizontal="center" vertical="center" wrapText="1"/>
    </xf>
    <xf numFmtId="0" fontId="13" fillId="0" borderId="2" xfId="1" applyNumberFormat="1" applyFont="1" applyFill="1" applyBorder="1" applyAlignment="1" applyProtection="1">
      <alignment horizontal="center" vertical="center" wrapText="1"/>
    </xf>
    <xf numFmtId="3" fontId="11" fillId="0" borderId="2" xfId="1" applyNumberFormat="1" applyFont="1" applyFill="1" applyBorder="1" applyAlignment="1" applyProtection="1">
      <alignment horizontal="center" vertical="center" wrapText="1"/>
    </xf>
    <xf numFmtId="3" fontId="7" fillId="0" borderId="16" xfId="1" applyNumberFormat="1" applyFont="1" applyFill="1" applyBorder="1" applyAlignment="1" applyProtection="1">
      <alignment horizontal="center" vertical="center" wrapText="1"/>
    </xf>
    <xf numFmtId="3" fontId="0" fillId="0" borderId="16" xfId="0" applyNumberFormat="1" applyFont="1" applyFill="1" applyBorder="1" applyAlignment="1">
      <alignment horizontal="center"/>
    </xf>
    <xf numFmtId="0" fontId="7" fillId="0" borderId="16" xfId="1" applyFont="1" applyFill="1" applyBorder="1" applyAlignment="1" applyProtection="1">
      <alignment horizontal="center" vertical="center" wrapText="1"/>
    </xf>
    <xf numFmtId="0" fontId="7" fillId="0" borderId="16" xfId="1" applyFont="1" applyFill="1" applyBorder="1" applyAlignment="1" applyProtection="1">
      <alignment horizontal="center" wrapText="1"/>
    </xf>
    <xf numFmtId="3" fontId="3" fillId="2" borderId="16" xfId="0" applyNumberFormat="1" applyFont="1" applyFill="1" applyBorder="1" applyAlignment="1">
      <alignment horizontal="center"/>
    </xf>
    <xf numFmtId="0" fontId="7" fillId="0" borderId="16" xfId="0" applyFont="1" applyFill="1" applyBorder="1" applyAlignment="1" applyProtection="1">
      <alignment horizontal="center" vertical="center" wrapText="1"/>
    </xf>
    <xf numFmtId="0" fontId="8" fillId="2" borderId="16" xfId="0" applyFont="1" applyFill="1" applyBorder="1" applyAlignment="1">
      <alignment horizontal="center"/>
    </xf>
    <xf numFmtId="0" fontId="8" fillId="2" borderId="16" xfId="1" applyFont="1" applyFill="1" applyBorder="1" applyAlignment="1" applyProtection="1">
      <alignment horizontal="center" vertical="center" wrapText="1"/>
    </xf>
    <xf numFmtId="3" fontId="7" fillId="0" borderId="8" xfId="1" applyNumberFormat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>
      <alignment horizontal="center"/>
    </xf>
    <xf numFmtId="0" fontId="8" fillId="2" borderId="8" xfId="1" applyFont="1" applyFill="1" applyBorder="1" applyAlignment="1" applyProtection="1">
      <alignment horizontal="center" vertical="center" wrapText="1"/>
    </xf>
    <xf numFmtId="3" fontId="7" fillId="0" borderId="14" xfId="1" applyNumberFormat="1" applyFont="1" applyFill="1" applyBorder="1" applyAlignment="1" applyProtection="1">
      <alignment horizontal="center" vertical="center" wrapText="1"/>
    </xf>
    <xf numFmtId="0" fontId="7" fillId="0" borderId="14" xfId="1" applyFont="1" applyFill="1" applyBorder="1" applyAlignment="1" applyProtection="1">
      <alignment horizontal="center" vertical="center" wrapText="1"/>
    </xf>
    <xf numFmtId="0" fontId="7" fillId="0" borderId="14" xfId="1" applyFont="1" applyFill="1" applyBorder="1" applyAlignment="1" applyProtection="1">
      <alignment horizont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>
      <alignment horizontal="center"/>
    </xf>
    <xf numFmtId="0" fontId="8" fillId="2" borderId="14" xfId="1" applyFont="1" applyFill="1" applyBorder="1" applyAlignment="1" applyProtection="1">
      <alignment horizontal="center" vertical="center" wrapText="1"/>
    </xf>
    <xf numFmtId="0" fontId="0" fillId="0" borderId="22" xfId="0" applyFont="1" applyBorder="1"/>
    <xf numFmtId="3" fontId="7" fillId="0" borderId="23" xfId="1" applyNumberFormat="1" applyFont="1" applyFill="1" applyBorder="1" applyAlignment="1" applyProtection="1">
      <alignment horizontal="center" vertical="center" wrapText="1"/>
    </xf>
    <xf numFmtId="0" fontId="7" fillId="0" borderId="23" xfId="1" applyFont="1" applyFill="1" applyBorder="1" applyAlignment="1" applyProtection="1">
      <alignment horizontal="center" vertical="center" wrapText="1"/>
    </xf>
    <xf numFmtId="0" fontId="7" fillId="0" borderId="23" xfId="1" applyFont="1" applyFill="1" applyBorder="1" applyAlignment="1" applyProtection="1">
      <alignment horizont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8" fillId="2" borderId="23" xfId="0" applyFont="1" applyFill="1" applyBorder="1" applyAlignment="1">
      <alignment horizontal="center"/>
    </xf>
    <xf numFmtId="0" fontId="8" fillId="2" borderId="23" xfId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Alignment="1"/>
    <xf numFmtId="0" fontId="9" fillId="2" borderId="21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49" fontId="0" fillId="0" borderId="16" xfId="0" applyNumberForma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0" fillId="0" borderId="27" xfId="0" applyNumberFormat="1" applyBorder="1" applyAlignment="1">
      <alignment horizontal="center" vertical="center" wrapText="1"/>
    </xf>
    <xf numFmtId="49" fontId="0" fillId="0" borderId="28" xfId="0" applyNumberForma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49" fontId="0" fillId="0" borderId="27" xfId="0" applyNumberFormat="1" applyFill="1" applyBorder="1" applyAlignment="1">
      <alignment horizontal="center" vertical="center" wrapText="1"/>
    </xf>
    <xf numFmtId="49" fontId="0" fillId="0" borderId="28" xfId="0" applyNumberFormat="1" applyFill="1" applyBorder="1" applyAlignment="1">
      <alignment horizontal="center" vertical="center" wrapText="1"/>
    </xf>
    <xf numFmtId="0" fontId="3" fillId="2" borderId="16" xfId="0" applyFont="1" applyFill="1" applyBorder="1" applyAlignment="1"/>
    <xf numFmtId="0" fontId="3" fillId="2" borderId="28" xfId="0" applyFont="1" applyFill="1" applyBorder="1" applyAlignment="1"/>
    <xf numFmtId="49" fontId="0" fillId="0" borderId="16" xfId="0" applyNumberFormat="1" applyFill="1" applyBorder="1" applyAlignment="1"/>
    <xf numFmtId="49" fontId="0" fillId="0" borderId="28" xfId="0" applyNumberFormat="1" applyFont="1" applyFill="1" applyBorder="1" applyAlignment="1"/>
    <xf numFmtId="49" fontId="3" fillId="2" borderId="16" xfId="0" applyNumberFormat="1" applyFont="1" applyFill="1" applyBorder="1" applyAlignment="1"/>
    <xf numFmtId="49" fontId="3" fillId="2" borderId="28" xfId="0" applyNumberFormat="1" applyFont="1" applyFill="1" applyBorder="1" applyAlignment="1"/>
    <xf numFmtId="49" fontId="0" fillId="0" borderId="33" xfId="0" applyNumberFormat="1" applyFont="1" applyFill="1" applyBorder="1" applyAlignment="1"/>
    <xf numFmtId="0" fontId="3" fillId="2" borderId="33" xfId="0" applyFont="1" applyFill="1" applyBorder="1" applyAlignment="1"/>
    <xf numFmtId="49" fontId="0" fillId="0" borderId="16" xfId="0" applyNumberFormat="1" applyFont="1" applyFill="1" applyBorder="1" applyAlignment="1"/>
    <xf numFmtId="49" fontId="3" fillId="2" borderId="33" xfId="0" applyNumberFormat="1" applyFont="1" applyFill="1" applyBorder="1" applyAlignment="1"/>
    <xf numFmtId="0" fontId="1" fillId="2" borderId="16" xfId="0" applyFont="1" applyFill="1" applyBorder="1" applyAlignment="1"/>
    <xf numFmtId="0" fontId="1" fillId="2" borderId="28" xfId="0" applyFont="1" applyFill="1" applyBorder="1" applyAlignment="1"/>
    <xf numFmtId="0" fontId="3" fillId="2" borderId="11" xfId="0" applyFont="1" applyFill="1" applyBorder="1" applyAlignment="1"/>
    <xf numFmtId="0" fontId="3" fillId="2" borderId="3" xfId="0" applyFont="1" applyFill="1" applyBorder="1" applyAlignment="1"/>
    <xf numFmtId="49" fontId="0" fillId="0" borderId="8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9" fontId="0" fillId="0" borderId="30" xfId="0" applyNumberFormat="1" applyBorder="1" applyAlignment="1">
      <alignment horizontal="center" vertical="center" wrapText="1"/>
    </xf>
    <xf numFmtId="49" fontId="0" fillId="0" borderId="31" xfId="0" applyNumberForma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49" fontId="0" fillId="0" borderId="37" xfId="0" applyNumberForma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9" fontId="0" fillId="0" borderId="3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7" xfId="0" applyBorder="1" applyAlignment="1">
      <alignment vertical="center"/>
    </xf>
    <xf numFmtId="49" fontId="0" fillId="0" borderId="24" xfId="0" applyNumberFormat="1" applyBorder="1" applyAlignment="1">
      <alignment horizontal="center" vertical="center"/>
    </xf>
    <xf numFmtId="0" fontId="8" fillId="2" borderId="16" xfId="0" applyFont="1" applyFill="1" applyBorder="1" applyAlignment="1"/>
    <xf numFmtId="0" fontId="8" fillId="2" borderId="27" xfId="0" applyFont="1" applyFill="1" applyBorder="1" applyAlignment="1"/>
    <xf numFmtId="49" fontId="7" fillId="0" borderId="16" xfId="0" applyNumberFormat="1" applyFont="1" applyFill="1" applyBorder="1" applyAlignment="1"/>
    <xf numFmtId="49" fontId="7" fillId="0" borderId="33" xfId="0" applyNumberFormat="1" applyFont="1" applyFill="1" applyBorder="1" applyAlignment="1"/>
    <xf numFmtId="0" fontId="8" fillId="2" borderId="33" xfId="0" applyFont="1" applyFill="1" applyBorder="1" applyAlignment="1"/>
    <xf numFmtId="49" fontId="0" fillId="0" borderId="0" xfId="0" applyNumberFormat="1" applyFill="1" applyBorder="1" applyAlignment="1"/>
    <xf numFmtId="49" fontId="0" fillId="0" borderId="0" xfId="0" applyNumberFormat="1" applyFont="1" applyFill="1" applyBorder="1" applyAlignment="1"/>
    <xf numFmtId="0" fontId="8" fillId="2" borderId="2" xfId="0" applyFont="1" applyFill="1" applyBorder="1" applyAlignment="1"/>
    <xf numFmtId="49" fontId="7" fillId="0" borderId="11" xfId="0" applyNumberFormat="1" applyFont="1" applyFill="1" applyBorder="1" applyAlignment="1"/>
    <xf numFmtId="49" fontId="7" fillId="0" borderId="3" xfId="0" applyNumberFormat="1" applyFont="1" applyFill="1" applyBorder="1" applyAlignment="1"/>
    <xf numFmtId="49" fontId="7" fillId="0" borderId="2" xfId="0" applyNumberFormat="1" applyFont="1" applyFill="1" applyBorder="1" applyAlignment="1"/>
    <xf numFmtId="49" fontId="7" fillId="0" borderId="34" xfId="0" applyNumberFormat="1" applyFont="1" applyFill="1" applyBorder="1" applyAlignment="1"/>
    <xf numFmtId="49" fontId="7" fillId="0" borderId="5" xfId="0" applyNumberFormat="1" applyFont="1" applyFill="1" applyBorder="1" applyAlignment="1"/>
    <xf numFmtId="49" fontId="8" fillId="2" borderId="16" xfId="0" applyNumberFormat="1" applyFont="1" applyFill="1" applyBorder="1" applyAlignment="1"/>
    <xf numFmtId="49" fontId="8" fillId="2" borderId="33" xfId="0" applyNumberFormat="1" applyFont="1" applyFill="1" applyBorder="1" applyAlignment="1"/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3" fillId="0" borderId="3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/>
    </xf>
    <xf numFmtId="0" fontId="0" fillId="2" borderId="0" xfId="0" applyFont="1" applyFill="1" applyAlignment="1"/>
    <xf numFmtId="0" fontId="0" fillId="0" borderId="34" xfId="0" applyBorder="1" applyAlignment="1">
      <alignment vertical="center"/>
    </xf>
    <xf numFmtId="0" fontId="2" fillId="3" borderId="11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37" xfId="0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FEFEF"/>
      <rgbColor rgb="00CCFFFF"/>
      <rgbColor rgb="00660066"/>
      <rgbColor rgb="00FF8080"/>
      <rgbColor rgb="000066CC"/>
      <rgbColor rgb="00DFDFD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80"/>
  <sheetViews>
    <sheetView view="pageLayout" zoomScaleNormal="100" zoomScaleSheetLayoutView="100" workbookViewId="0">
      <selection activeCell="CO51" sqref="CO51"/>
    </sheetView>
  </sheetViews>
  <sheetFormatPr defaultColWidth="9.109375" defaultRowHeight="15.6" x14ac:dyDescent="0.3"/>
  <cols>
    <col min="1" max="1" width="11.109375" style="1" customWidth="1"/>
    <col min="2" max="2" width="11.33203125" style="1" hidden="1" customWidth="1"/>
    <col min="3" max="3" width="54.109375" style="45" customWidth="1"/>
    <col min="4" max="5" width="13.109375" style="1" customWidth="1"/>
    <col min="6" max="6" width="12" style="1" customWidth="1"/>
    <col min="7" max="7" width="13.6640625" style="1" customWidth="1"/>
    <col min="8" max="8" width="14.44140625" style="1" customWidth="1"/>
    <col min="9" max="9" width="12.5546875" style="1" customWidth="1"/>
    <col min="10" max="10" width="13.6640625" style="1" customWidth="1"/>
    <col min="11" max="11" width="13.33203125" style="1" customWidth="1"/>
    <col min="12" max="12" width="12.33203125" style="1" customWidth="1"/>
    <col min="13" max="13" width="13.109375" style="1" customWidth="1"/>
    <col min="14" max="16" width="14.33203125" style="1" customWidth="1"/>
    <col min="17" max="17" width="13.5546875" style="1" customWidth="1"/>
    <col min="18" max="18" width="11.88671875" style="1" customWidth="1"/>
    <col min="19" max="19" width="13.5546875" style="1" customWidth="1"/>
    <col min="20" max="22" width="14.5546875" style="1" customWidth="1"/>
    <col min="23" max="23" width="13.33203125" style="1" customWidth="1"/>
    <col min="24" max="24" width="11.88671875" style="1" customWidth="1"/>
    <col min="25" max="25" width="13.109375" style="1" customWidth="1"/>
    <col min="26" max="26" width="14" style="1" customWidth="1"/>
    <col min="27" max="27" width="12" style="1" customWidth="1"/>
    <col min="28" max="28" width="13.109375" style="1" customWidth="1"/>
    <col min="29" max="29" width="13.33203125" style="1" customWidth="1"/>
    <col min="30" max="30" width="11.88671875" style="1" customWidth="1"/>
    <col min="31" max="31" width="13.44140625" style="1" customWidth="1"/>
    <col min="32" max="32" width="15.88671875" style="1" customWidth="1"/>
    <col min="33" max="33" width="11.88671875" style="1" customWidth="1"/>
    <col min="34" max="35" width="13.109375" style="1" customWidth="1"/>
    <col min="36" max="36" width="12.5546875" style="1" customWidth="1"/>
    <col min="37" max="37" width="13.5546875" style="1" customWidth="1"/>
    <col min="38" max="38" width="13.6640625" style="1" customWidth="1"/>
    <col min="39" max="39" width="12.88671875" style="1" customWidth="1"/>
    <col min="40" max="40" width="13.33203125" style="1" customWidth="1"/>
    <col min="41" max="41" width="13.109375" style="1" customWidth="1"/>
    <col min="42" max="42" width="12.6640625" style="1" customWidth="1"/>
    <col min="43" max="43" width="13.33203125" style="1" customWidth="1"/>
    <col min="44" max="44" width="15.33203125" style="1" customWidth="1"/>
    <col min="45" max="45" width="13" style="1" customWidth="1"/>
    <col min="46" max="47" width="12.33203125" style="1" customWidth="1"/>
    <col min="48" max="48" width="12.6640625" style="1" customWidth="1"/>
    <col min="49" max="49" width="13.33203125" style="1" customWidth="1"/>
    <col min="50" max="50" width="13.44140625" style="1" customWidth="1"/>
    <col min="51" max="51" width="12.33203125" style="1" customWidth="1"/>
    <col min="52" max="53" width="13.109375" style="1" customWidth="1"/>
    <col min="54" max="54" width="12.33203125" style="1" customWidth="1"/>
    <col min="55" max="55" width="13.88671875" style="1" customWidth="1"/>
    <col min="56" max="56" width="13.109375" style="1" customWidth="1"/>
    <col min="57" max="57" width="13" style="1" customWidth="1"/>
    <col min="58" max="58" width="14" style="1" customWidth="1"/>
    <col min="59" max="61" width="15.33203125" style="1" customWidth="1"/>
    <col min="62" max="62" width="13.109375" style="1" customWidth="1"/>
    <col min="63" max="63" width="12.5546875" style="1" customWidth="1"/>
    <col min="64" max="64" width="14.6640625" style="1" customWidth="1"/>
    <col min="65" max="65" width="13.6640625" style="1" customWidth="1"/>
    <col min="66" max="67" width="14" style="1" customWidth="1"/>
    <col min="68" max="68" width="13.33203125" style="1" customWidth="1"/>
    <col min="69" max="69" width="12.33203125" style="1" customWidth="1"/>
    <col min="70" max="70" width="13.109375" style="1" customWidth="1"/>
    <col min="71" max="73" width="16.109375" style="1" customWidth="1"/>
    <col min="74" max="76" width="14.44140625" style="1" customWidth="1"/>
    <col min="77" max="77" width="13.6640625" style="1" customWidth="1"/>
    <col min="78" max="78" width="11.6640625" style="1" customWidth="1"/>
    <col min="79" max="79" width="13.5546875" style="1" customWidth="1"/>
    <col min="80" max="80" width="15.6640625" style="1" customWidth="1"/>
    <col min="81" max="82" width="13.5546875" style="1" customWidth="1"/>
    <col min="83" max="85" width="14" style="1" customWidth="1"/>
    <col min="86" max="86" width="13.109375" style="1" customWidth="1"/>
    <col min="87" max="87" width="13.6640625" style="1" customWidth="1"/>
    <col min="88" max="88" width="13.109375" style="1" customWidth="1"/>
    <col min="89" max="90" width="13.6640625" style="1" customWidth="1"/>
    <col min="91" max="91" width="13.5546875" style="1" customWidth="1"/>
    <col min="92" max="92" width="13.6640625" style="1" customWidth="1"/>
    <col min="93" max="93" width="12.5546875" style="1" customWidth="1"/>
    <col min="94" max="94" width="13.88671875" style="1" customWidth="1"/>
    <col min="95" max="95" width="13.109375" style="1" customWidth="1"/>
    <col min="96" max="96" width="12.6640625" style="1" customWidth="1"/>
    <col min="97" max="97" width="14.109375" style="1" customWidth="1"/>
    <col min="98" max="98" width="13.5546875" style="1" customWidth="1"/>
    <col min="99" max="99" width="12.44140625" style="1" customWidth="1"/>
    <col min="100" max="100" width="13.6640625" style="1" customWidth="1"/>
    <col min="101" max="101" width="13.109375" style="1" customWidth="1"/>
    <col min="102" max="102" width="12.6640625" style="1" customWidth="1"/>
    <col min="103" max="103" width="14.44140625" style="1" customWidth="1"/>
    <col min="104" max="104" width="13.6640625" style="1" customWidth="1"/>
    <col min="105" max="105" width="15.5546875" style="1" customWidth="1"/>
    <col min="106" max="106" width="13.33203125" style="1" customWidth="1"/>
    <col min="107" max="107" width="14.33203125" style="1" customWidth="1"/>
    <col min="108" max="108" width="12.88671875" style="1" customWidth="1"/>
    <col min="109" max="109" width="13.88671875" style="1" customWidth="1"/>
    <col min="110" max="110" width="13.33203125" style="1" customWidth="1"/>
    <col min="111" max="111" width="11.6640625" style="1" customWidth="1"/>
    <col min="112" max="112" width="13.109375" style="1" customWidth="1"/>
    <col min="113" max="113" width="13.33203125" style="1" customWidth="1"/>
    <col min="114" max="114" width="11.6640625" style="1" customWidth="1"/>
    <col min="115" max="115" width="13.44140625" style="1" customWidth="1"/>
    <col min="116" max="118" width="13.33203125" style="1" customWidth="1"/>
    <col min="119" max="121" width="14.33203125" style="1" customWidth="1"/>
    <col min="122" max="122" width="14.6640625" style="1" customWidth="1"/>
    <col min="123" max="123" width="12.33203125" style="1" customWidth="1"/>
    <col min="124" max="124" width="13.44140625" style="1" customWidth="1"/>
    <col min="125" max="125" width="13.5546875" style="1" customWidth="1"/>
    <col min="126" max="126" width="12" style="1" customWidth="1"/>
    <col min="127" max="127" width="13.6640625" style="1" customWidth="1"/>
    <col min="128" max="128" width="14" style="1" customWidth="1"/>
    <col min="129" max="129" width="16.5546875" style="1" customWidth="1"/>
    <col min="130" max="16384" width="9.109375" style="1"/>
  </cols>
  <sheetData>
    <row r="1" spans="1:129" s="2" customFormat="1" ht="25.5" customHeight="1" x14ac:dyDescent="0.25">
      <c r="A1" s="136" t="s">
        <v>51</v>
      </c>
      <c r="B1" s="138"/>
      <c r="C1" s="28" t="s">
        <v>52</v>
      </c>
      <c r="D1" s="128" t="s">
        <v>277</v>
      </c>
      <c r="E1" s="142"/>
      <c r="F1" s="143"/>
      <c r="G1" s="128" t="s">
        <v>267</v>
      </c>
      <c r="H1" s="129"/>
      <c r="I1" s="130"/>
      <c r="J1" s="128" t="s">
        <v>287</v>
      </c>
      <c r="K1" s="129"/>
      <c r="L1" s="130"/>
      <c r="M1" s="128" t="s">
        <v>238</v>
      </c>
      <c r="N1" s="129"/>
      <c r="O1" s="130"/>
      <c r="P1" s="128" t="s">
        <v>247</v>
      </c>
      <c r="Q1" s="129"/>
      <c r="R1" s="130"/>
      <c r="S1" s="128" t="s">
        <v>270</v>
      </c>
      <c r="T1" s="129"/>
      <c r="U1" s="130"/>
      <c r="V1" s="128" t="s">
        <v>264</v>
      </c>
      <c r="W1" s="129"/>
      <c r="X1" s="130"/>
      <c r="Y1" s="128" t="s">
        <v>288</v>
      </c>
      <c r="Z1" s="129"/>
      <c r="AA1" s="130"/>
      <c r="AB1" s="128" t="s">
        <v>32</v>
      </c>
      <c r="AC1" s="129"/>
      <c r="AD1" s="130"/>
      <c r="AE1" s="128" t="s">
        <v>315</v>
      </c>
      <c r="AF1" s="129"/>
      <c r="AG1" s="130"/>
      <c r="AH1" s="128" t="s">
        <v>256</v>
      </c>
      <c r="AI1" s="129"/>
      <c r="AJ1" s="130"/>
      <c r="AK1" s="128" t="s">
        <v>316</v>
      </c>
      <c r="AL1" s="129"/>
      <c r="AM1" s="130"/>
      <c r="AN1" s="128" t="s">
        <v>289</v>
      </c>
      <c r="AO1" s="129"/>
      <c r="AP1" s="130"/>
      <c r="AQ1" s="128" t="s">
        <v>290</v>
      </c>
      <c r="AR1" s="129"/>
      <c r="AS1" s="130"/>
      <c r="AT1" s="128" t="s">
        <v>39</v>
      </c>
      <c r="AU1" s="129"/>
      <c r="AV1" s="130"/>
      <c r="AW1" s="128" t="s">
        <v>54</v>
      </c>
      <c r="AX1" s="129"/>
      <c r="AY1" s="130"/>
      <c r="AZ1" s="128" t="s">
        <v>292</v>
      </c>
      <c r="BA1" s="129"/>
      <c r="BB1" s="130"/>
      <c r="BC1" s="128" t="s">
        <v>1</v>
      </c>
      <c r="BD1" s="129"/>
      <c r="BE1" s="130"/>
      <c r="BF1" s="128" t="s">
        <v>2</v>
      </c>
      <c r="BG1" s="129"/>
      <c r="BH1" s="130"/>
      <c r="BI1" s="128" t="s">
        <v>259</v>
      </c>
      <c r="BJ1" s="129"/>
      <c r="BK1" s="130"/>
      <c r="BL1" s="128" t="s">
        <v>293</v>
      </c>
      <c r="BM1" s="129"/>
      <c r="BN1" s="130"/>
      <c r="BO1" s="128" t="s">
        <v>294</v>
      </c>
      <c r="BP1" s="129"/>
      <c r="BQ1" s="130"/>
      <c r="BR1" s="128" t="s">
        <v>261</v>
      </c>
      <c r="BS1" s="129"/>
      <c r="BT1" s="130"/>
      <c r="BU1" s="128" t="s">
        <v>252</v>
      </c>
      <c r="BV1" s="129"/>
      <c r="BW1" s="130"/>
      <c r="BX1" s="128" t="s">
        <v>295</v>
      </c>
      <c r="BY1" s="129"/>
      <c r="BZ1" s="130"/>
      <c r="CA1" s="128" t="s">
        <v>317</v>
      </c>
      <c r="CB1" s="129"/>
      <c r="CC1" s="130"/>
      <c r="CD1" s="128" t="s">
        <v>274</v>
      </c>
      <c r="CE1" s="129"/>
      <c r="CF1" s="130"/>
      <c r="CG1" s="128" t="s">
        <v>284</v>
      </c>
      <c r="CH1" s="129"/>
      <c r="CI1" s="130"/>
      <c r="CJ1" s="128" t="s">
        <v>296</v>
      </c>
      <c r="CK1" s="129"/>
      <c r="CL1" s="130"/>
      <c r="CM1" s="128" t="s">
        <v>318</v>
      </c>
      <c r="CN1" s="129"/>
      <c r="CO1" s="130"/>
      <c r="CP1" s="136"/>
      <c r="CQ1" s="137"/>
      <c r="CR1" s="138"/>
      <c r="CS1" s="136"/>
      <c r="CT1" s="137"/>
      <c r="CU1" s="138"/>
      <c r="CV1" s="136"/>
      <c r="CW1" s="137"/>
      <c r="CX1" s="137"/>
      <c r="CY1" s="162"/>
      <c r="CZ1" s="163"/>
      <c r="DA1" s="163"/>
      <c r="DB1" s="167"/>
      <c r="DC1" s="168"/>
      <c r="DD1" s="169"/>
      <c r="DE1" s="166"/>
      <c r="DF1" s="166"/>
      <c r="DG1" s="166"/>
      <c r="DH1" s="164"/>
      <c r="DI1" s="137"/>
      <c r="DJ1" s="138"/>
      <c r="DK1" s="134" t="s">
        <v>58</v>
      </c>
      <c r="DL1" s="129"/>
      <c r="DM1" s="130"/>
      <c r="DN1" s="128" t="s">
        <v>57</v>
      </c>
      <c r="DO1" s="129"/>
      <c r="DP1" s="130"/>
      <c r="DQ1" s="128" t="s">
        <v>4</v>
      </c>
      <c r="DR1" s="129"/>
      <c r="DS1" s="130"/>
      <c r="DT1" s="128" t="s">
        <v>5</v>
      </c>
      <c r="DU1" s="129"/>
      <c r="DV1" s="130"/>
      <c r="DW1" s="122" t="s">
        <v>59</v>
      </c>
      <c r="DX1" s="123"/>
      <c r="DY1" s="123"/>
    </row>
    <row r="2" spans="1:129" s="10" customFormat="1" ht="16.2" x14ac:dyDescent="0.25">
      <c r="A2" s="9"/>
      <c r="B2" s="9"/>
      <c r="C2" s="29"/>
      <c r="D2" s="135" t="s">
        <v>278</v>
      </c>
      <c r="E2" s="144"/>
      <c r="F2" s="145"/>
      <c r="G2" s="135" t="s">
        <v>266</v>
      </c>
      <c r="H2" s="129"/>
      <c r="I2" s="130"/>
      <c r="J2" s="135" t="s">
        <v>34</v>
      </c>
      <c r="K2" s="129"/>
      <c r="L2" s="130"/>
      <c r="M2" s="135" t="s">
        <v>30</v>
      </c>
      <c r="N2" s="129"/>
      <c r="O2" s="130"/>
      <c r="P2" s="135" t="s">
        <v>246</v>
      </c>
      <c r="Q2" s="129"/>
      <c r="R2" s="130"/>
      <c r="S2" s="135" t="s">
        <v>263</v>
      </c>
      <c r="T2" s="129"/>
      <c r="U2" s="130"/>
      <c r="V2" s="135" t="s">
        <v>265</v>
      </c>
      <c r="W2" s="129"/>
      <c r="X2" s="130"/>
      <c r="Y2" s="135" t="s">
        <v>31</v>
      </c>
      <c r="Z2" s="129"/>
      <c r="AA2" s="130"/>
      <c r="AB2" s="135" t="s">
        <v>33</v>
      </c>
      <c r="AC2" s="129"/>
      <c r="AD2" s="130"/>
      <c r="AE2" s="135" t="s">
        <v>36</v>
      </c>
      <c r="AF2" s="129"/>
      <c r="AG2" s="130"/>
      <c r="AH2" s="135" t="s">
        <v>255</v>
      </c>
      <c r="AI2" s="129"/>
      <c r="AJ2" s="130"/>
      <c r="AK2" s="135" t="s">
        <v>276</v>
      </c>
      <c r="AL2" s="129"/>
      <c r="AM2" s="130"/>
      <c r="AN2" s="135" t="s">
        <v>38</v>
      </c>
      <c r="AO2" s="129"/>
      <c r="AP2" s="130"/>
      <c r="AQ2" s="135" t="s">
        <v>257</v>
      </c>
      <c r="AR2" s="129"/>
      <c r="AS2" s="130"/>
      <c r="AT2" s="135" t="s">
        <v>40</v>
      </c>
      <c r="AU2" s="129"/>
      <c r="AV2" s="130"/>
      <c r="AW2" s="135" t="s">
        <v>41</v>
      </c>
      <c r="AX2" s="129"/>
      <c r="AY2" s="130"/>
      <c r="AZ2" s="135" t="s">
        <v>291</v>
      </c>
      <c r="BA2" s="129"/>
      <c r="BB2" s="130"/>
      <c r="BC2" s="135" t="s">
        <v>42</v>
      </c>
      <c r="BD2" s="129"/>
      <c r="BE2" s="130"/>
      <c r="BF2" s="135" t="s">
        <v>43</v>
      </c>
      <c r="BG2" s="129"/>
      <c r="BH2" s="130"/>
      <c r="BI2" s="135" t="s">
        <v>258</v>
      </c>
      <c r="BJ2" s="129"/>
      <c r="BK2" s="130"/>
      <c r="BL2" s="135" t="s">
        <v>55</v>
      </c>
      <c r="BM2" s="129"/>
      <c r="BN2" s="130"/>
      <c r="BO2" s="135" t="s">
        <v>45</v>
      </c>
      <c r="BP2" s="129"/>
      <c r="BQ2" s="130"/>
      <c r="BR2" s="135" t="s">
        <v>260</v>
      </c>
      <c r="BS2" s="129"/>
      <c r="BT2" s="130"/>
      <c r="BU2" s="135" t="s">
        <v>253</v>
      </c>
      <c r="BV2" s="129"/>
      <c r="BW2" s="130"/>
      <c r="BX2" s="135" t="s">
        <v>46</v>
      </c>
      <c r="BY2" s="129"/>
      <c r="BZ2" s="130"/>
      <c r="CA2" s="135" t="s">
        <v>28</v>
      </c>
      <c r="CB2" s="129"/>
      <c r="CC2" s="130"/>
      <c r="CD2" s="135" t="s">
        <v>273</v>
      </c>
      <c r="CE2" s="129"/>
      <c r="CF2" s="130"/>
      <c r="CG2" s="135" t="s">
        <v>283</v>
      </c>
      <c r="CH2" s="129"/>
      <c r="CI2" s="130"/>
      <c r="CJ2" s="135" t="s">
        <v>280</v>
      </c>
      <c r="CK2" s="129"/>
      <c r="CL2" s="130"/>
      <c r="CM2" s="135" t="s">
        <v>313</v>
      </c>
      <c r="CN2" s="129"/>
      <c r="CO2" s="130"/>
      <c r="CP2" s="139"/>
      <c r="CQ2" s="140"/>
      <c r="CR2" s="141"/>
      <c r="CS2" s="139"/>
      <c r="CT2" s="140"/>
      <c r="CU2" s="141"/>
      <c r="CV2" s="139"/>
      <c r="CW2" s="140"/>
      <c r="CX2" s="140"/>
      <c r="CY2" s="160"/>
      <c r="CZ2" s="160"/>
      <c r="DA2" s="161"/>
      <c r="DB2" s="170"/>
      <c r="DC2" s="171"/>
      <c r="DD2" s="172"/>
      <c r="DE2" s="160"/>
      <c r="DF2" s="160"/>
      <c r="DG2" s="160"/>
      <c r="DH2" s="165"/>
      <c r="DI2" s="140"/>
      <c r="DJ2" s="141"/>
      <c r="DK2" s="131"/>
      <c r="DL2" s="129"/>
      <c r="DM2" s="130"/>
      <c r="DN2" s="131"/>
      <c r="DO2" s="129"/>
      <c r="DP2" s="130"/>
      <c r="DQ2" s="131"/>
      <c r="DR2" s="129"/>
      <c r="DS2" s="130"/>
      <c r="DT2" s="131"/>
      <c r="DU2" s="129"/>
      <c r="DV2" s="130"/>
      <c r="DW2" s="124"/>
      <c r="DX2" s="125"/>
      <c r="DY2" s="125"/>
    </row>
    <row r="3" spans="1:129" s="2" customFormat="1" ht="15.75" customHeight="1" x14ac:dyDescent="0.25">
      <c r="A3" s="3"/>
      <c r="B3" s="3"/>
      <c r="C3" s="30"/>
      <c r="D3" s="132" t="s">
        <v>243</v>
      </c>
      <c r="E3" s="132" t="s">
        <v>244</v>
      </c>
      <c r="F3" s="132" t="s">
        <v>245</v>
      </c>
      <c r="G3" s="132" t="s">
        <v>243</v>
      </c>
      <c r="H3" s="132" t="s">
        <v>244</v>
      </c>
      <c r="I3" s="132" t="s">
        <v>245</v>
      </c>
      <c r="J3" s="132" t="s">
        <v>243</v>
      </c>
      <c r="K3" s="132" t="s">
        <v>244</v>
      </c>
      <c r="L3" s="132" t="s">
        <v>245</v>
      </c>
      <c r="M3" s="132" t="s">
        <v>243</v>
      </c>
      <c r="N3" s="132" t="s">
        <v>244</v>
      </c>
      <c r="O3" s="132" t="s">
        <v>245</v>
      </c>
      <c r="P3" s="132" t="s">
        <v>243</v>
      </c>
      <c r="Q3" s="132" t="s">
        <v>244</v>
      </c>
      <c r="R3" s="132" t="s">
        <v>245</v>
      </c>
      <c r="S3" s="132" t="s">
        <v>243</v>
      </c>
      <c r="T3" s="132" t="s">
        <v>244</v>
      </c>
      <c r="U3" s="132" t="s">
        <v>245</v>
      </c>
      <c r="V3" s="132" t="s">
        <v>243</v>
      </c>
      <c r="W3" s="132" t="s">
        <v>244</v>
      </c>
      <c r="X3" s="132" t="s">
        <v>245</v>
      </c>
      <c r="Y3" s="132" t="s">
        <v>243</v>
      </c>
      <c r="Z3" s="132" t="s">
        <v>244</v>
      </c>
      <c r="AA3" s="132" t="s">
        <v>245</v>
      </c>
      <c r="AB3" s="132" t="s">
        <v>243</v>
      </c>
      <c r="AC3" s="132" t="s">
        <v>244</v>
      </c>
      <c r="AD3" s="132" t="s">
        <v>245</v>
      </c>
      <c r="AE3" s="132" t="s">
        <v>243</v>
      </c>
      <c r="AF3" s="132" t="s">
        <v>244</v>
      </c>
      <c r="AG3" s="132" t="s">
        <v>245</v>
      </c>
      <c r="AH3" s="132" t="s">
        <v>243</v>
      </c>
      <c r="AI3" s="132" t="s">
        <v>244</v>
      </c>
      <c r="AJ3" s="132" t="s">
        <v>245</v>
      </c>
      <c r="AK3" s="132" t="s">
        <v>243</v>
      </c>
      <c r="AL3" s="132" t="s">
        <v>244</v>
      </c>
      <c r="AM3" s="132" t="s">
        <v>245</v>
      </c>
      <c r="AN3" s="132" t="s">
        <v>243</v>
      </c>
      <c r="AO3" s="132" t="s">
        <v>244</v>
      </c>
      <c r="AP3" s="132" t="s">
        <v>245</v>
      </c>
      <c r="AQ3" s="132" t="s">
        <v>243</v>
      </c>
      <c r="AR3" s="132" t="s">
        <v>244</v>
      </c>
      <c r="AS3" s="132" t="s">
        <v>245</v>
      </c>
      <c r="AT3" s="132" t="s">
        <v>243</v>
      </c>
      <c r="AU3" s="132" t="s">
        <v>244</v>
      </c>
      <c r="AV3" s="132" t="s">
        <v>245</v>
      </c>
      <c r="AW3" s="132" t="s">
        <v>243</v>
      </c>
      <c r="AX3" s="132" t="s">
        <v>244</v>
      </c>
      <c r="AY3" s="132" t="s">
        <v>245</v>
      </c>
      <c r="AZ3" s="132" t="s">
        <v>243</v>
      </c>
      <c r="BA3" s="132" t="s">
        <v>244</v>
      </c>
      <c r="BB3" s="132" t="s">
        <v>245</v>
      </c>
      <c r="BC3" s="132" t="s">
        <v>243</v>
      </c>
      <c r="BD3" s="132" t="s">
        <v>244</v>
      </c>
      <c r="BE3" s="132" t="s">
        <v>245</v>
      </c>
      <c r="BF3" s="132" t="s">
        <v>243</v>
      </c>
      <c r="BG3" s="132" t="s">
        <v>244</v>
      </c>
      <c r="BH3" s="132" t="s">
        <v>245</v>
      </c>
      <c r="BI3" s="132" t="s">
        <v>243</v>
      </c>
      <c r="BJ3" s="132" t="s">
        <v>244</v>
      </c>
      <c r="BK3" s="132" t="s">
        <v>245</v>
      </c>
      <c r="BL3" s="132" t="s">
        <v>243</v>
      </c>
      <c r="BM3" s="132" t="s">
        <v>244</v>
      </c>
      <c r="BN3" s="132" t="s">
        <v>245</v>
      </c>
      <c r="BO3" s="132" t="s">
        <v>243</v>
      </c>
      <c r="BP3" s="132" t="s">
        <v>244</v>
      </c>
      <c r="BQ3" s="132" t="s">
        <v>245</v>
      </c>
      <c r="BR3" s="132" t="s">
        <v>243</v>
      </c>
      <c r="BS3" s="132" t="s">
        <v>244</v>
      </c>
      <c r="BT3" s="132" t="s">
        <v>245</v>
      </c>
      <c r="BU3" s="132" t="s">
        <v>243</v>
      </c>
      <c r="BV3" s="132" t="s">
        <v>244</v>
      </c>
      <c r="BW3" s="132" t="s">
        <v>245</v>
      </c>
      <c r="BX3" s="132" t="s">
        <v>243</v>
      </c>
      <c r="BY3" s="132" t="s">
        <v>244</v>
      </c>
      <c r="BZ3" s="132" t="s">
        <v>245</v>
      </c>
      <c r="CA3" s="132" t="s">
        <v>243</v>
      </c>
      <c r="CB3" s="132" t="s">
        <v>244</v>
      </c>
      <c r="CC3" s="132" t="s">
        <v>245</v>
      </c>
      <c r="CD3" s="132" t="s">
        <v>243</v>
      </c>
      <c r="CE3" s="132" t="s">
        <v>244</v>
      </c>
      <c r="CF3" s="132" t="s">
        <v>245</v>
      </c>
      <c r="CG3" s="132" t="s">
        <v>243</v>
      </c>
      <c r="CH3" s="132" t="s">
        <v>244</v>
      </c>
      <c r="CI3" s="132" t="s">
        <v>245</v>
      </c>
      <c r="CJ3" s="132" t="s">
        <v>243</v>
      </c>
      <c r="CK3" s="132" t="s">
        <v>244</v>
      </c>
      <c r="CL3" s="132" t="s">
        <v>245</v>
      </c>
      <c r="CM3" s="132" t="s">
        <v>243</v>
      </c>
      <c r="CN3" s="132" t="s">
        <v>244</v>
      </c>
      <c r="CO3" s="132" t="s">
        <v>245</v>
      </c>
      <c r="CP3" s="132" t="s">
        <v>243</v>
      </c>
      <c r="CQ3" s="132" t="s">
        <v>244</v>
      </c>
      <c r="CR3" s="132" t="s">
        <v>245</v>
      </c>
      <c r="CS3" s="132" t="s">
        <v>243</v>
      </c>
      <c r="CT3" s="132" t="s">
        <v>244</v>
      </c>
      <c r="CU3" s="132" t="s">
        <v>245</v>
      </c>
      <c r="CV3" s="132" t="s">
        <v>243</v>
      </c>
      <c r="CW3" s="132" t="s">
        <v>244</v>
      </c>
      <c r="CX3" s="132" t="s">
        <v>245</v>
      </c>
      <c r="CY3" s="132" t="s">
        <v>243</v>
      </c>
      <c r="CZ3" s="132" t="s">
        <v>244</v>
      </c>
      <c r="DA3" s="132" t="s">
        <v>245</v>
      </c>
      <c r="DB3" s="132" t="s">
        <v>243</v>
      </c>
      <c r="DC3" s="132" t="s">
        <v>244</v>
      </c>
      <c r="DD3" s="132" t="s">
        <v>245</v>
      </c>
      <c r="DE3" s="132" t="s">
        <v>243</v>
      </c>
      <c r="DF3" s="132" t="s">
        <v>244</v>
      </c>
      <c r="DG3" s="132" t="s">
        <v>245</v>
      </c>
      <c r="DH3" s="132" t="s">
        <v>243</v>
      </c>
      <c r="DI3" s="132" t="s">
        <v>244</v>
      </c>
      <c r="DJ3" s="132" t="s">
        <v>245</v>
      </c>
      <c r="DK3" s="132" t="s">
        <v>243</v>
      </c>
      <c r="DL3" s="132" t="s">
        <v>244</v>
      </c>
      <c r="DM3" s="132" t="s">
        <v>245</v>
      </c>
      <c r="DN3" s="132" t="s">
        <v>243</v>
      </c>
      <c r="DO3" s="132" t="s">
        <v>244</v>
      </c>
      <c r="DP3" s="132" t="s">
        <v>245</v>
      </c>
      <c r="DQ3" s="132" t="s">
        <v>243</v>
      </c>
      <c r="DR3" s="132" t="s">
        <v>244</v>
      </c>
      <c r="DS3" s="132" t="s">
        <v>245</v>
      </c>
      <c r="DT3" s="132" t="s">
        <v>243</v>
      </c>
      <c r="DU3" s="132" t="s">
        <v>244</v>
      </c>
      <c r="DV3" s="132" t="s">
        <v>245</v>
      </c>
      <c r="DW3" s="126" t="s">
        <v>243</v>
      </c>
      <c r="DX3" s="126" t="s">
        <v>244</v>
      </c>
      <c r="DY3" s="126" t="s">
        <v>245</v>
      </c>
    </row>
    <row r="4" spans="1:129" s="5" customFormat="1" ht="33.75" customHeight="1" x14ac:dyDescent="0.25">
      <c r="A4" s="4"/>
      <c r="B4" s="4"/>
      <c r="C4" s="27" t="s">
        <v>6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27"/>
      <c r="DX4" s="127"/>
      <c r="DY4" s="127"/>
    </row>
    <row r="5" spans="1:129" s="6" customFormat="1" ht="16.2" thickBot="1" x14ac:dyDescent="0.35">
      <c r="C5" s="31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</row>
    <row r="6" spans="1:129" s="22" customFormat="1" ht="15" customHeight="1" thickBot="1" x14ac:dyDescent="0.3">
      <c r="A6" s="146" t="s">
        <v>7</v>
      </c>
      <c r="B6" s="147"/>
      <c r="C6" s="32" t="s">
        <v>64</v>
      </c>
      <c r="D6" s="21">
        <f>SUM(D7:D12)</f>
        <v>0</v>
      </c>
      <c r="E6" s="21">
        <f t="shared" ref="E6:BM6" si="0">SUM(E7:E12)</f>
        <v>0</v>
      </c>
      <c r="F6" s="21">
        <f t="shared" si="0"/>
        <v>0</v>
      </c>
      <c r="G6" s="21">
        <f t="shared" si="0"/>
        <v>0</v>
      </c>
      <c r="H6" s="21">
        <f t="shared" si="0"/>
        <v>0</v>
      </c>
      <c r="I6" s="21">
        <f t="shared" si="0"/>
        <v>0</v>
      </c>
      <c r="J6" s="21">
        <f t="shared" si="0"/>
        <v>0</v>
      </c>
      <c r="K6" s="21">
        <f t="shared" si="0"/>
        <v>0</v>
      </c>
      <c r="L6" s="21">
        <f t="shared" si="0"/>
        <v>0</v>
      </c>
      <c r="M6" s="21">
        <f t="shared" si="0"/>
        <v>0</v>
      </c>
      <c r="N6" s="21">
        <f t="shared" si="0"/>
        <v>0</v>
      </c>
      <c r="O6" s="21">
        <f t="shared" si="0"/>
        <v>0</v>
      </c>
      <c r="P6" s="21">
        <f t="shared" si="0"/>
        <v>0</v>
      </c>
      <c r="Q6" s="21">
        <f t="shared" si="0"/>
        <v>0</v>
      </c>
      <c r="R6" s="21">
        <f t="shared" si="0"/>
        <v>0</v>
      </c>
      <c r="S6" s="21">
        <f t="shared" si="0"/>
        <v>0</v>
      </c>
      <c r="T6" s="21">
        <f t="shared" si="0"/>
        <v>0</v>
      </c>
      <c r="U6" s="21">
        <f t="shared" si="0"/>
        <v>0</v>
      </c>
      <c r="V6" s="21">
        <f t="shared" si="0"/>
        <v>0</v>
      </c>
      <c r="W6" s="21">
        <f t="shared" si="0"/>
        <v>0</v>
      </c>
      <c r="X6" s="21">
        <f t="shared" si="0"/>
        <v>0</v>
      </c>
      <c r="Y6" s="21">
        <f t="shared" si="0"/>
        <v>0</v>
      </c>
      <c r="Z6" s="21">
        <f t="shared" si="0"/>
        <v>0</v>
      </c>
      <c r="AA6" s="21">
        <f t="shared" si="0"/>
        <v>0</v>
      </c>
      <c r="AB6" s="21">
        <f t="shared" si="0"/>
        <v>0</v>
      </c>
      <c r="AC6" s="21">
        <f t="shared" si="0"/>
        <v>0</v>
      </c>
      <c r="AD6" s="21">
        <f t="shared" si="0"/>
        <v>0</v>
      </c>
      <c r="AE6" s="21">
        <f t="shared" si="0"/>
        <v>0</v>
      </c>
      <c r="AF6" s="21">
        <f t="shared" si="0"/>
        <v>0</v>
      </c>
      <c r="AG6" s="21">
        <f t="shared" si="0"/>
        <v>0</v>
      </c>
      <c r="AH6" s="21">
        <f t="shared" si="0"/>
        <v>0</v>
      </c>
      <c r="AI6" s="21">
        <f t="shared" si="0"/>
        <v>0</v>
      </c>
      <c r="AJ6" s="21">
        <f t="shared" si="0"/>
        <v>0</v>
      </c>
      <c r="AK6" s="21">
        <f t="shared" si="0"/>
        <v>0</v>
      </c>
      <c r="AL6" s="21">
        <f t="shared" si="0"/>
        <v>0</v>
      </c>
      <c r="AM6" s="21">
        <f t="shared" si="0"/>
        <v>0</v>
      </c>
      <c r="AN6" s="21">
        <f t="shared" si="0"/>
        <v>0</v>
      </c>
      <c r="AO6" s="21">
        <f t="shared" si="0"/>
        <v>0</v>
      </c>
      <c r="AP6" s="21">
        <f t="shared" si="0"/>
        <v>0</v>
      </c>
      <c r="AQ6" s="21">
        <f t="shared" si="0"/>
        <v>0</v>
      </c>
      <c r="AR6" s="21">
        <f t="shared" si="0"/>
        <v>0</v>
      </c>
      <c r="AS6" s="21">
        <f t="shared" si="0"/>
        <v>0</v>
      </c>
      <c r="AT6" s="21">
        <f t="shared" si="0"/>
        <v>0</v>
      </c>
      <c r="AU6" s="21">
        <f t="shared" si="0"/>
        <v>0</v>
      </c>
      <c r="AV6" s="21">
        <f t="shared" si="0"/>
        <v>0</v>
      </c>
      <c r="AW6" s="21">
        <f t="shared" si="0"/>
        <v>495076199</v>
      </c>
      <c r="AX6" s="21">
        <f t="shared" si="0"/>
        <v>595182751</v>
      </c>
      <c r="AY6" s="21">
        <f t="shared" si="0"/>
        <v>634753282</v>
      </c>
      <c r="AZ6" s="21">
        <f t="shared" si="0"/>
        <v>0</v>
      </c>
      <c r="BA6" s="21">
        <f t="shared" si="0"/>
        <v>0</v>
      </c>
      <c r="BB6" s="21">
        <f t="shared" si="0"/>
        <v>0</v>
      </c>
      <c r="BC6" s="21">
        <f t="shared" si="0"/>
        <v>0</v>
      </c>
      <c r="BD6" s="21">
        <f t="shared" si="0"/>
        <v>0</v>
      </c>
      <c r="BE6" s="21">
        <f t="shared" si="0"/>
        <v>0</v>
      </c>
      <c r="BF6" s="21">
        <f t="shared" si="0"/>
        <v>0</v>
      </c>
      <c r="BG6" s="21">
        <f t="shared" si="0"/>
        <v>0</v>
      </c>
      <c r="BH6" s="21">
        <f t="shared" si="0"/>
        <v>0</v>
      </c>
      <c r="BI6" s="21">
        <f t="shared" si="0"/>
        <v>0</v>
      </c>
      <c r="BJ6" s="21">
        <f t="shared" si="0"/>
        <v>0</v>
      </c>
      <c r="BK6" s="21">
        <f t="shared" si="0"/>
        <v>0</v>
      </c>
      <c r="BL6" s="21">
        <f t="shared" si="0"/>
        <v>0</v>
      </c>
      <c r="BM6" s="21">
        <f t="shared" si="0"/>
        <v>0</v>
      </c>
      <c r="BN6" s="21">
        <f t="shared" ref="BN6:DX6" si="1">SUM(BN7:BN12)</f>
        <v>0</v>
      </c>
      <c r="BO6" s="21">
        <f t="shared" si="1"/>
        <v>0</v>
      </c>
      <c r="BP6" s="21">
        <f t="shared" si="1"/>
        <v>0</v>
      </c>
      <c r="BQ6" s="21">
        <f t="shared" si="1"/>
        <v>0</v>
      </c>
      <c r="BR6" s="21">
        <f t="shared" si="1"/>
        <v>0</v>
      </c>
      <c r="BS6" s="21">
        <f t="shared" si="1"/>
        <v>0</v>
      </c>
      <c r="BT6" s="21">
        <f t="shared" si="1"/>
        <v>0</v>
      </c>
      <c r="BU6" s="21">
        <f t="shared" si="1"/>
        <v>0</v>
      </c>
      <c r="BV6" s="21">
        <f t="shared" si="1"/>
        <v>0</v>
      </c>
      <c r="BW6" s="21">
        <f t="shared" si="1"/>
        <v>0</v>
      </c>
      <c r="BX6" s="21">
        <f t="shared" si="1"/>
        <v>0</v>
      </c>
      <c r="BY6" s="21">
        <f t="shared" si="1"/>
        <v>0</v>
      </c>
      <c r="BZ6" s="21">
        <f t="shared" si="1"/>
        <v>0</v>
      </c>
      <c r="CA6" s="21">
        <f t="shared" si="1"/>
        <v>0</v>
      </c>
      <c r="CB6" s="21">
        <f t="shared" si="1"/>
        <v>0</v>
      </c>
      <c r="CC6" s="21">
        <f t="shared" si="1"/>
        <v>0</v>
      </c>
      <c r="CD6" s="21">
        <f t="shared" si="1"/>
        <v>0</v>
      </c>
      <c r="CE6" s="21">
        <f t="shared" si="1"/>
        <v>0</v>
      </c>
      <c r="CF6" s="21">
        <f t="shared" si="1"/>
        <v>0</v>
      </c>
      <c r="CG6" s="21">
        <f t="shared" si="1"/>
        <v>0</v>
      </c>
      <c r="CH6" s="21">
        <f t="shared" si="1"/>
        <v>0</v>
      </c>
      <c r="CI6" s="21">
        <f t="shared" si="1"/>
        <v>0</v>
      </c>
      <c r="CJ6" s="21">
        <f t="shared" si="1"/>
        <v>0</v>
      </c>
      <c r="CK6" s="21">
        <f t="shared" si="1"/>
        <v>0</v>
      </c>
      <c r="CL6" s="21">
        <f t="shared" si="1"/>
        <v>0</v>
      </c>
      <c r="CM6" s="21">
        <f t="shared" si="1"/>
        <v>0</v>
      </c>
      <c r="CN6" s="21">
        <f t="shared" si="1"/>
        <v>0</v>
      </c>
      <c r="CO6" s="21">
        <f t="shared" si="1"/>
        <v>0</v>
      </c>
      <c r="CP6" s="21">
        <f t="shared" si="1"/>
        <v>0</v>
      </c>
      <c r="CQ6" s="21">
        <f t="shared" si="1"/>
        <v>0</v>
      </c>
      <c r="CR6" s="21">
        <f t="shared" si="1"/>
        <v>0</v>
      </c>
      <c r="CS6" s="21">
        <f t="shared" si="1"/>
        <v>0</v>
      </c>
      <c r="CT6" s="21">
        <f t="shared" si="1"/>
        <v>0</v>
      </c>
      <c r="CU6" s="21">
        <f t="shared" si="1"/>
        <v>0</v>
      </c>
      <c r="CV6" s="21">
        <f t="shared" si="1"/>
        <v>0</v>
      </c>
      <c r="CW6" s="21">
        <f t="shared" si="1"/>
        <v>0</v>
      </c>
      <c r="CX6" s="21">
        <f t="shared" si="1"/>
        <v>0</v>
      </c>
      <c r="CY6" s="21">
        <f t="shared" si="1"/>
        <v>0</v>
      </c>
      <c r="CZ6" s="21">
        <f t="shared" si="1"/>
        <v>0</v>
      </c>
      <c r="DA6" s="21">
        <f t="shared" si="1"/>
        <v>0</v>
      </c>
      <c r="DB6" s="21">
        <f t="shared" si="1"/>
        <v>0</v>
      </c>
      <c r="DC6" s="21">
        <f t="shared" si="1"/>
        <v>0</v>
      </c>
      <c r="DD6" s="21">
        <f t="shared" si="1"/>
        <v>0</v>
      </c>
      <c r="DE6" s="21">
        <f t="shared" si="1"/>
        <v>0</v>
      </c>
      <c r="DF6" s="21">
        <f t="shared" si="1"/>
        <v>0</v>
      </c>
      <c r="DG6" s="21">
        <f t="shared" si="1"/>
        <v>0</v>
      </c>
      <c r="DH6" s="21">
        <f t="shared" si="1"/>
        <v>0</v>
      </c>
      <c r="DI6" s="21">
        <f t="shared" si="1"/>
        <v>0</v>
      </c>
      <c r="DJ6" s="21">
        <f t="shared" si="1"/>
        <v>0</v>
      </c>
      <c r="DK6" s="12">
        <f>D6+G6+J6+M6+P6+S6+V6+Y6+AB6+AE6+AH6+AK6+AN6+AQ6+AT6+AW6+AZ6+BC6+BF6+BI6+BL6+BO6+BR6+BU6+BX6+CA6+CD6+CG6+CJ6+CM6+CP6+CS6+CV6+CY6+DB6+DE6+DH6</f>
        <v>495076199</v>
      </c>
      <c r="DL6" s="12">
        <f>E6+H6+K6+N6+Q6+T6+W6+Z6+AC6+AF6+AI6+AL6+AO6+AR6+AU6+AX6+BA6+BD6+BG6+BJ6+BM6+BP6+BS6+BV6+BY6+CB6+CE6+CH6+CK6+CN6+CQ6+CT6+CW6+CZ6+DC6+DF6+DI6</f>
        <v>595182751</v>
      </c>
      <c r="DM6" s="12">
        <f>F6+I6+L6+O6+R6+U6+X6+AA6+AD6+AG6+AJ6+AM6+AP6+AS6+AV6+AY6+BB6+BE6+BH6+BK6+BN6+BQ6+BT6+BW6+BZ6+CC6+CF6+CI6+CL6+CO6+CR6+CU6+CX6+DA6+DD6+DG6+DJ6</f>
        <v>634753282</v>
      </c>
      <c r="DN6" s="21">
        <f t="shared" si="1"/>
        <v>0</v>
      </c>
      <c r="DO6" s="21">
        <f t="shared" si="1"/>
        <v>0</v>
      </c>
      <c r="DP6" s="21">
        <f t="shared" si="1"/>
        <v>0</v>
      </c>
      <c r="DQ6" s="21">
        <f t="shared" si="1"/>
        <v>0</v>
      </c>
      <c r="DR6" s="21">
        <f t="shared" si="1"/>
        <v>0</v>
      </c>
      <c r="DS6" s="21">
        <f t="shared" si="1"/>
        <v>0</v>
      </c>
      <c r="DT6" s="21">
        <f t="shared" si="1"/>
        <v>0</v>
      </c>
      <c r="DU6" s="21">
        <f t="shared" si="1"/>
        <v>0</v>
      </c>
      <c r="DV6" s="21">
        <f t="shared" si="1"/>
        <v>0</v>
      </c>
      <c r="DW6" s="12">
        <f>DK6+DN6+DQ6+DT6</f>
        <v>495076199</v>
      </c>
      <c r="DX6" s="21">
        <f t="shared" si="1"/>
        <v>595182751</v>
      </c>
      <c r="DY6" s="12">
        <f>DM6+DP6+DS6+DV6</f>
        <v>634753282</v>
      </c>
    </row>
    <row r="7" spans="1:129" s="16" customFormat="1" ht="15" customHeight="1" x14ac:dyDescent="0.3">
      <c r="A7" s="148" t="s">
        <v>60</v>
      </c>
      <c r="B7" s="149"/>
      <c r="C7" s="33" t="s">
        <v>65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>
        <v>0</v>
      </c>
      <c r="AV7" s="8">
        <v>0</v>
      </c>
      <c r="AW7" s="8">
        <v>129250030</v>
      </c>
      <c r="AX7" s="8">
        <v>129250030</v>
      </c>
      <c r="AY7" s="8">
        <v>152652507</v>
      </c>
      <c r="AZ7" s="8">
        <v>0</v>
      </c>
      <c r="BA7" s="8">
        <v>0</v>
      </c>
      <c r="BB7" s="8">
        <v>0</v>
      </c>
      <c r="BC7" s="8">
        <v>0</v>
      </c>
      <c r="BD7" s="8">
        <v>0</v>
      </c>
      <c r="BE7" s="8">
        <v>0</v>
      </c>
      <c r="BF7" s="8">
        <v>0</v>
      </c>
      <c r="BG7" s="8">
        <v>0</v>
      </c>
      <c r="BH7" s="8">
        <v>0</v>
      </c>
      <c r="BI7" s="8">
        <v>0</v>
      </c>
      <c r="BJ7" s="8">
        <v>0</v>
      </c>
      <c r="BK7" s="8">
        <v>0</v>
      </c>
      <c r="BL7" s="8">
        <v>0</v>
      </c>
      <c r="BM7" s="8">
        <v>0</v>
      </c>
      <c r="BN7" s="8">
        <v>0</v>
      </c>
      <c r="BO7" s="8">
        <v>0</v>
      </c>
      <c r="BP7" s="8">
        <v>0</v>
      </c>
      <c r="BQ7" s="8">
        <v>0</v>
      </c>
      <c r="BR7" s="8">
        <v>0</v>
      </c>
      <c r="BS7" s="8">
        <v>0</v>
      </c>
      <c r="BT7" s="8">
        <v>0</v>
      </c>
      <c r="BU7" s="8">
        <v>0</v>
      </c>
      <c r="BV7" s="8">
        <v>0</v>
      </c>
      <c r="BW7" s="8">
        <v>0</v>
      </c>
      <c r="BX7" s="8">
        <v>0</v>
      </c>
      <c r="BY7" s="8">
        <v>0</v>
      </c>
      <c r="BZ7" s="8">
        <v>0</v>
      </c>
      <c r="CA7" s="8">
        <v>0</v>
      </c>
      <c r="CB7" s="8">
        <v>0</v>
      </c>
      <c r="CC7" s="8">
        <v>0</v>
      </c>
      <c r="CD7" s="8">
        <v>0</v>
      </c>
      <c r="CE7" s="8">
        <v>0</v>
      </c>
      <c r="CF7" s="8">
        <v>0</v>
      </c>
      <c r="CG7" s="8">
        <v>0</v>
      </c>
      <c r="CH7" s="8">
        <v>0</v>
      </c>
      <c r="CI7" s="8">
        <v>0</v>
      </c>
      <c r="CJ7" s="8">
        <v>0</v>
      </c>
      <c r="CK7" s="8">
        <v>0</v>
      </c>
      <c r="CL7" s="8">
        <v>0</v>
      </c>
      <c r="CM7" s="8">
        <v>0</v>
      </c>
      <c r="CN7" s="8">
        <v>0</v>
      </c>
      <c r="CO7" s="8">
        <v>0</v>
      </c>
      <c r="CP7" s="8">
        <v>0</v>
      </c>
      <c r="CQ7" s="8">
        <v>0</v>
      </c>
      <c r="CR7" s="8">
        <v>0</v>
      </c>
      <c r="CS7" s="8">
        <v>0</v>
      </c>
      <c r="CT7" s="8">
        <v>0</v>
      </c>
      <c r="CU7" s="8">
        <v>0</v>
      </c>
      <c r="CV7" s="8">
        <v>0</v>
      </c>
      <c r="CW7" s="8">
        <v>0</v>
      </c>
      <c r="CX7" s="8">
        <v>0</v>
      </c>
      <c r="CY7" s="8">
        <v>0</v>
      </c>
      <c r="CZ7" s="8">
        <v>0</v>
      </c>
      <c r="DA7" s="8">
        <v>0</v>
      </c>
      <c r="DB7" s="8">
        <v>0</v>
      </c>
      <c r="DC7" s="8">
        <v>0</v>
      </c>
      <c r="DD7" s="8">
        <v>0</v>
      </c>
      <c r="DE7" s="8">
        <v>0</v>
      </c>
      <c r="DF7" s="8">
        <v>0</v>
      </c>
      <c r="DG7" s="8">
        <v>0</v>
      </c>
      <c r="DH7" s="8">
        <v>0</v>
      </c>
      <c r="DI7" s="8">
        <v>0</v>
      </c>
      <c r="DJ7" s="8">
        <v>0</v>
      </c>
      <c r="DK7" s="12">
        <f t="shared" ref="DK7:DK70" si="2">D7+G7+J7+M7+P7+S7+V7+Y7+AB7+AE7+AH7+AK7+AN7+AQ7+AT7+AW7+AZ7+BC7+BF7+BI7+BL7+BO7+BR7+BU7+BX7+CA7+CD7+CG7+CJ7+CM7+CP7+CS7+CV7+CY7+DB7+DE7+DH7</f>
        <v>129250030</v>
      </c>
      <c r="DL7" s="12">
        <f t="shared" ref="DL7:DL70" si="3">E7+H7+K7+N7+Q7+T7+W7+Z7+AC7+AF7+AI7+AL7+AO7+AR7+AU7+AX7+BA7+BD7+BG7+BJ7+BM7+BP7+BS7+BV7+BY7+CB7+CE7+CH7+CK7+CN7+CQ7+CT7+CW7+CZ7+DC7+DF7+DI7</f>
        <v>129250030</v>
      </c>
      <c r="DM7" s="12">
        <f t="shared" ref="DM7:DM70" si="4">F7+I7+L7+O7+R7+U7+X7+AA7+AD7+AG7+AJ7+AM7+AP7+AS7+AV7+AY7+BB7+BE7+BH7+BK7+BN7+BQ7+BT7+BW7+BZ7+CC7+CF7+CI7+CL7+CO7+CR7+CU7+CX7+DA7+DD7+DG7+DJ7</f>
        <v>152652507</v>
      </c>
      <c r="DN7" s="8">
        <v>0</v>
      </c>
      <c r="DO7" s="8">
        <v>0</v>
      </c>
      <c r="DP7" s="8">
        <v>0</v>
      </c>
      <c r="DQ7" s="8">
        <v>0</v>
      </c>
      <c r="DR7" s="8">
        <v>0</v>
      </c>
      <c r="DS7" s="8">
        <v>0</v>
      </c>
      <c r="DT7" s="8">
        <v>0</v>
      </c>
      <c r="DU7" s="8">
        <v>0</v>
      </c>
      <c r="DV7" s="8">
        <v>0</v>
      </c>
      <c r="DW7" s="12">
        <f t="shared" ref="DW7:DW70" si="5">DK7+DN7+DQ7+DT7</f>
        <v>129250030</v>
      </c>
      <c r="DX7" s="12">
        <f t="shared" ref="DX7:DX70" si="6">DL7+DO7+DR7+DU7</f>
        <v>129250030</v>
      </c>
      <c r="DY7" s="12">
        <f t="shared" ref="DY7:DY70" si="7">DM7+DP7+DS7+DV7</f>
        <v>152652507</v>
      </c>
    </row>
    <row r="8" spans="1:129" s="16" customFormat="1" ht="15" customHeight="1" x14ac:dyDescent="0.3">
      <c r="A8" s="148" t="s">
        <v>61</v>
      </c>
      <c r="B8" s="149"/>
      <c r="C8" s="34" t="s">
        <v>66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114508330</v>
      </c>
      <c r="AX8" s="8">
        <v>114784030</v>
      </c>
      <c r="AY8" s="8">
        <v>122319370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J8" s="8">
        <v>0</v>
      </c>
      <c r="CK8" s="8">
        <v>0</v>
      </c>
      <c r="CL8" s="8">
        <v>0</v>
      </c>
      <c r="CM8" s="8">
        <v>0</v>
      </c>
      <c r="CN8" s="8">
        <v>0</v>
      </c>
      <c r="CO8" s="8">
        <v>0</v>
      </c>
      <c r="CP8" s="8">
        <v>0</v>
      </c>
      <c r="CQ8" s="8">
        <v>0</v>
      </c>
      <c r="CR8" s="8">
        <v>0</v>
      </c>
      <c r="CS8" s="8">
        <v>0</v>
      </c>
      <c r="CT8" s="8">
        <v>0</v>
      </c>
      <c r="CU8" s="8">
        <v>0</v>
      </c>
      <c r="CV8" s="8">
        <v>0</v>
      </c>
      <c r="CW8" s="8">
        <v>0</v>
      </c>
      <c r="CX8" s="8">
        <v>0</v>
      </c>
      <c r="CY8" s="8">
        <v>0</v>
      </c>
      <c r="CZ8" s="8">
        <v>0</v>
      </c>
      <c r="DA8" s="8">
        <v>0</v>
      </c>
      <c r="DB8" s="8">
        <v>0</v>
      </c>
      <c r="DC8" s="8">
        <v>0</v>
      </c>
      <c r="DD8" s="8">
        <v>0</v>
      </c>
      <c r="DE8" s="8">
        <v>0</v>
      </c>
      <c r="DF8" s="8">
        <v>0</v>
      </c>
      <c r="DG8" s="8">
        <v>0</v>
      </c>
      <c r="DH8" s="8">
        <v>0</v>
      </c>
      <c r="DI8" s="8">
        <v>0</v>
      </c>
      <c r="DJ8" s="8">
        <v>0</v>
      </c>
      <c r="DK8" s="12">
        <f t="shared" si="2"/>
        <v>114508330</v>
      </c>
      <c r="DL8" s="12">
        <f t="shared" si="3"/>
        <v>114784030</v>
      </c>
      <c r="DM8" s="12">
        <f t="shared" si="4"/>
        <v>122319370</v>
      </c>
      <c r="DN8" s="8">
        <v>0</v>
      </c>
      <c r="DO8" s="8">
        <v>0</v>
      </c>
      <c r="DP8" s="8">
        <v>0</v>
      </c>
      <c r="DQ8" s="8">
        <v>0</v>
      </c>
      <c r="DR8" s="8">
        <v>0</v>
      </c>
      <c r="DS8" s="8">
        <v>0</v>
      </c>
      <c r="DT8" s="8">
        <v>0</v>
      </c>
      <c r="DU8" s="8">
        <v>0</v>
      </c>
      <c r="DV8" s="8">
        <v>0</v>
      </c>
      <c r="DW8" s="12">
        <f t="shared" si="5"/>
        <v>114508330</v>
      </c>
      <c r="DX8" s="12">
        <f t="shared" si="6"/>
        <v>114784030</v>
      </c>
      <c r="DY8" s="12">
        <f t="shared" si="7"/>
        <v>122319370</v>
      </c>
    </row>
    <row r="9" spans="1:129" s="16" customFormat="1" ht="31.2" x14ac:dyDescent="0.3">
      <c r="A9" s="148" t="s">
        <v>62</v>
      </c>
      <c r="B9" s="149"/>
      <c r="C9" s="34" t="s">
        <v>67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244359777</v>
      </c>
      <c r="AX9" s="8">
        <v>264940382</v>
      </c>
      <c r="AY9" s="8">
        <v>297828215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8">
        <v>0</v>
      </c>
      <c r="CI9" s="8">
        <v>0</v>
      </c>
      <c r="CJ9" s="8">
        <v>0</v>
      </c>
      <c r="CK9" s="8">
        <v>0</v>
      </c>
      <c r="CL9" s="8">
        <v>0</v>
      </c>
      <c r="CM9" s="8">
        <v>0</v>
      </c>
      <c r="CN9" s="8">
        <v>0</v>
      </c>
      <c r="CO9" s="8">
        <v>0</v>
      </c>
      <c r="CP9" s="8">
        <v>0</v>
      </c>
      <c r="CQ9" s="8">
        <v>0</v>
      </c>
      <c r="CR9" s="8">
        <v>0</v>
      </c>
      <c r="CS9" s="8">
        <v>0</v>
      </c>
      <c r="CT9" s="8">
        <v>0</v>
      </c>
      <c r="CU9" s="8">
        <v>0</v>
      </c>
      <c r="CV9" s="8">
        <v>0</v>
      </c>
      <c r="CW9" s="8">
        <v>0</v>
      </c>
      <c r="CX9" s="8">
        <v>0</v>
      </c>
      <c r="CY9" s="8">
        <v>0</v>
      </c>
      <c r="CZ9" s="8">
        <v>0</v>
      </c>
      <c r="DA9" s="8">
        <v>0</v>
      </c>
      <c r="DB9" s="8">
        <v>0</v>
      </c>
      <c r="DC9" s="8">
        <v>0</v>
      </c>
      <c r="DD9" s="8">
        <v>0</v>
      </c>
      <c r="DE9" s="8">
        <v>0</v>
      </c>
      <c r="DF9" s="8">
        <v>0</v>
      </c>
      <c r="DG9" s="8">
        <v>0</v>
      </c>
      <c r="DH9" s="8">
        <v>0</v>
      </c>
      <c r="DI9" s="8">
        <v>0</v>
      </c>
      <c r="DJ9" s="8">
        <v>0</v>
      </c>
      <c r="DK9" s="12">
        <f t="shared" si="2"/>
        <v>244359777</v>
      </c>
      <c r="DL9" s="12">
        <f t="shared" si="3"/>
        <v>264940382</v>
      </c>
      <c r="DM9" s="12">
        <f t="shared" si="4"/>
        <v>297828215</v>
      </c>
      <c r="DN9" s="8">
        <v>0</v>
      </c>
      <c r="DO9" s="8">
        <v>0</v>
      </c>
      <c r="DP9" s="8">
        <v>0</v>
      </c>
      <c r="DQ9" s="8">
        <v>0</v>
      </c>
      <c r="DR9" s="8">
        <v>0</v>
      </c>
      <c r="DS9" s="8">
        <v>0</v>
      </c>
      <c r="DT9" s="8">
        <v>0</v>
      </c>
      <c r="DU9" s="8">
        <v>0</v>
      </c>
      <c r="DV9" s="8">
        <v>0</v>
      </c>
      <c r="DW9" s="12">
        <f t="shared" si="5"/>
        <v>244359777</v>
      </c>
      <c r="DX9" s="12">
        <f t="shared" si="6"/>
        <v>264940382</v>
      </c>
      <c r="DY9" s="12">
        <f t="shared" si="7"/>
        <v>297828215</v>
      </c>
    </row>
    <row r="10" spans="1:129" s="16" customFormat="1" ht="15" customHeight="1" x14ac:dyDescent="0.3">
      <c r="A10" s="148" t="s">
        <v>63</v>
      </c>
      <c r="B10" s="149"/>
      <c r="C10" s="34" t="s">
        <v>68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6958062</v>
      </c>
      <c r="AX10" s="8">
        <v>6958062</v>
      </c>
      <c r="AY10" s="8">
        <v>10915439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>
        <v>0</v>
      </c>
      <c r="BK10" s="8">
        <v>0</v>
      </c>
      <c r="BL10" s="8">
        <v>0</v>
      </c>
      <c r="BM10" s="8">
        <v>0</v>
      </c>
      <c r="BN10" s="8">
        <v>0</v>
      </c>
      <c r="BO10" s="8">
        <v>0</v>
      </c>
      <c r="BP10" s="8">
        <v>0</v>
      </c>
      <c r="BQ10" s="8">
        <v>0</v>
      </c>
      <c r="BR10" s="8">
        <v>0</v>
      </c>
      <c r="BS10" s="8">
        <v>0</v>
      </c>
      <c r="BT10" s="8">
        <v>0</v>
      </c>
      <c r="BU10" s="8">
        <v>0</v>
      </c>
      <c r="BV10" s="8">
        <v>0</v>
      </c>
      <c r="BW10" s="8">
        <v>0</v>
      </c>
      <c r="BX10" s="8">
        <v>0</v>
      </c>
      <c r="BY10" s="8">
        <v>0</v>
      </c>
      <c r="BZ10" s="8">
        <v>0</v>
      </c>
      <c r="CA10" s="8">
        <v>0</v>
      </c>
      <c r="CB10" s="8">
        <v>0</v>
      </c>
      <c r="CC10" s="8">
        <v>0</v>
      </c>
      <c r="CD10" s="8">
        <v>0</v>
      </c>
      <c r="CE10" s="8">
        <v>0</v>
      </c>
      <c r="CF10" s="8">
        <v>0</v>
      </c>
      <c r="CG10" s="8">
        <v>0</v>
      </c>
      <c r="CH10" s="8">
        <v>0</v>
      </c>
      <c r="CI10" s="8">
        <v>0</v>
      </c>
      <c r="CJ10" s="8">
        <v>0</v>
      </c>
      <c r="CK10" s="8">
        <v>0</v>
      </c>
      <c r="CL10" s="8">
        <v>0</v>
      </c>
      <c r="CM10" s="8">
        <v>0</v>
      </c>
      <c r="CN10" s="8">
        <v>0</v>
      </c>
      <c r="CO10" s="8">
        <v>0</v>
      </c>
      <c r="CP10" s="8">
        <v>0</v>
      </c>
      <c r="CQ10" s="8">
        <v>0</v>
      </c>
      <c r="CR10" s="8">
        <v>0</v>
      </c>
      <c r="CS10" s="8">
        <v>0</v>
      </c>
      <c r="CT10" s="8">
        <v>0</v>
      </c>
      <c r="CU10" s="8">
        <v>0</v>
      </c>
      <c r="CV10" s="8">
        <v>0</v>
      </c>
      <c r="CW10" s="8">
        <v>0</v>
      </c>
      <c r="CX10" s="8">
        <v>0</v>
      </c>
      <c r="CY10" s="8">
        <v>0</v>
      </c>
      <c r="CZ10" s="8">
        <v>0</v>
      </c>
      <c r="DA10" s="8">
        <v>0</v>
      </c>
      <c r="DB10" s="8">
        <v>0</v>
      </c>
      <c r="DC10" s="8">
        <v>0</v>
      </c>
      <c r="DD10" s="8">
        <v>0</v>
      </c>
      <c r="DE10" s="8">
        <v>0</v>
      </c>
      <c r="DF10" s="8">
        <v>0</v>
      </c>
      <c r="DG10" s="8">
        <v>0</v>
      </c>
      <c r="DH10" s="8">
        <v>0</v>
      </c>
      <c r="DI10" s="8">
        <v>0</v>
      </c>
      <c r="DJ10" s="8">
        <v>0</v>
      </c>
      <c r="DK10" s="12">
        <f t="shared" si="2"/>
        <v>6958062</v>
      </c>
      <c r="DL10" s="12">
        <f t="shared" si="3"/>
        <v>6958062</v>
      </c>
      <c r="DM10" s="12">
        <f t="shared" si="4"/>
        <v>10915439</v>
      </c>
      <c r="DN10" s="8">
        <v>0</v>
      </c>
      <c r="DO10" s="8">
        <v>0</v>
      </c>
      <c r="DP10" s="8">
        <v>0</v>
      </c>
      <c r="DQ10" s="8">
        <v>0</v>
      </c>
      <c r="DR10" s="8">
        <v>0</v>
      </c>
      <c r="DS10" s="8">
        <v>0</v>
      </c>
      <c r="DT10" s="8">
        <v>0</v>
      </c>
      <c r="DU10" s="8">
        <v>0</v>
      </c>
      <c r="DV10" s="8">
        <v>0</v>
      </c>
      <c r="DW10" s="12">
        <f t="shared" si="5"/>
        <v>6958062</v>
      </c>
      <c r="DX10" s="12">
        <f t="shared" si="6"/>
        <v>6958062</v>
      </c>
      <c r="DY10" s="12">
        <f t="shared" si="7"/>
        <v>10915439</v>
      </c>
    </row>
    <row r="11" spans="1:129" s="17" customFormat="1" ht="15" customHeight="1" x14ac:dyDescent="0.25">
      <c r="A11" s="148" t="s">
        <v>158</v>
      </c>
      <c r="B11" s="149"/>
      <c r="C11" s="35" t="s">
        <v>69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78217977</v>
      </c>
      <c r="AY11" s="8">
        <v>50000000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  <c r="BQ11" s="8">
        <v>0</v>
      </c>
      <c r="BR11" s="8">
        <v>0</v>
      </c>
      <c r="BS11" s="8">
        <v>0</v>
      </c>
      <c r="BT11" s="8">
        <v>0</v>
      </c>
      <c r="BU11" s="8">
        <v>0</v>
      </c>
      <c r="BV11" s="8">
        <v>0</v>
      </c>
      <c r="BW11" s="8">
        <v>0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0</v>
      </c>
      <c r="CE11" s="8">
        <v>0</v>
      </c>
      <c r="CF11" s="8">
        <v>0</v>
      </c>
      <c r="CG11" s="8">
        <v>0</v>
      </c>
      <c r="CH11" s="8">
        <v>0</v>
      </c>
      <c r="CI11" s="8">
        <v>0</v>
      </c>
      <c r="CJ11" s="8">
        <v>0</v>
      </c>
      <c r="CK11" s="8">
        <v>0</v>
      </c>
      <c r="CL11" s="8">
        <v>0</v>
      </c>
      <c r="CM11" s="8">
        <v>0</v>
      </c>
      <c r="CN11" s="8">
        <v>0</v>
      </c>
      <c r="CO11" s="8">
        <v>0</v>
      </c>
      <c r="CP11" s="8">
        <v>0</v>
      </c>
      <c r="CQ11" s="8">
        <v>0</v>
      </c>
      <c r="CR11" s="8">
        <v>0</v>
      </c>
      <c r="CS11" s="8">
        <v>0</v>
      </c>
      <c r="CT11" s="8">
        <v>0</v>
      </c>
      <c r="CU11" s="8">
        <v>0</v>
      </c>
      <c r="CV11" s="8">
        <v>0</v>
      </c>
      <c r="CW11" s="8">
        <v>0</v>
      </c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0</v>
      </c>
      <c r="DE11" s="8">
        <v>0</v>
      </c>
      <c r="DF11" s="8">
        <v>0</v>
      </c>
      <c r="DG11" s="8">
        <v>0</v>
      </c>
      <c r="DH11" s="8">
        <v>0</v>
      </c>
      <c r="DI11" s="8">
        <v>0</v>
      </c>
      <c r="DJ11" s="8">
        <v>0</v>
      </c>
      <c r="DK11" s="12">
        <f t="shared" si="2"/>
        <v>0</v>
      </c>
      <c r="DL11" s="12">
        <f t="shared" si="3"/>
        <v>78217977</v>
      </c>
      <c r="DM11" s="12">
        <f t="shared" si="4"/>
        <v>50000000</v>
      </c>
      <c r="DN11" s="8">
        <v>0</v>
      </c>
      <c r="DO11" s="8">
        <v>0</v>
      </c>
      <c r="DP11" s="8">
        <v>0</v>
      </c>
      <c r="DQ11" s="8">
        <v>0</v>
      </c>
      <c r="DR11" s="8">
        <v>0</v>
      </c>
      <c r="DS11" s="8">
        <v>0</v>
      </c>
      <c r="DT11" s="8">
        <v>0</v>
      </c>
      <c r="DU11" s="8">
        <v>0</v>
      </c>
      <c r="DV11" s="8">
        <v>0</v>
      </c>
      <c r="DW11" s="12">
        <f t="shared" si="5"/>
        <v>0</v>
      </c>
      <c r="DX11" s="12">
        <f t="shared" si="6"/>
        <v>78217977</v>
      </c>
      <c r="DY11" s="12">
        <f t="shared" si="7"/>
        <v>50000000</v>
      </c>
    </row>
    <row r="12" spans="1:129" s="16" customFormat="1" ht="15" customHeight="1" thickBot="1" x14ac:dyDescent="0.3">
      <c r="A12" s="148" t="s">
        <v>159</v>
      </c>
      <c r="B12" s="149"/>
      <c r="C12" s="36" t="s">
        <v>70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1032270</v>
      </c>
      <c r="AY12" s="8">
        <v>1037751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8">
        <v>0</v>
      </c>
      <c r="BQ12" s="8">
        <v>0</v>
      </c>
      <c r="BR12" s="8">
        <v>0</v>
      </c>
      <c r="BS12" s="8">
        <v>0</v>
      </c>
      <c r="BT12" s="8">
        <v>0</v>
      </c>
      <c r="BU12" s="8">
        <v>0</v>
      </c>
      <c r="BV12" s="8">
        <v>0</v>
      </c>
      <c r="BW12" s="8">
        <v>0</v>
      </c>
      <c r="BX12" s="8">
        <v>0</v>
      </c>
      <c r="BY12" s="8">
        <v>0</v>
      </c>
      <c r="BZ12" s="8">
        <v>0</v>
      </c>
      <c r="CA12" s="8">
        <v>0</v>
      </c>
      <c r="CB12" s="8">
        <v>0</v>
      </c>
      <c r="CC12" s="8">
        <v>0</v>
      </c>
      <c r="CD12" s="8">
        <v>0</v>
      </c>
      <c r="CE12" s="8">
        <v>0</v>
      </c>
      <c r="CF12" s="8">
        <v>0</v>
      </c>
      <c r="CG12" s="8">
        <v>0</v>
      </c>
      <c r="CH12" s="8">
        <v>0</v>
      </c>
      <c r="CI12" s="8">
        <v>0</v>
      </c>
      <c r="CJ12" s="8">
        <v>0</v>
      </c>
      <c r="CK12" s="8">
        <v>0</v>
      </c>
      <c r="CL12" s="8">
        <v>0</v>
      </c>
      <c r="CM12" s="8">
        <v>0</v>
      </c>
      <c r="CN12" s="8">
        <v>0</v>
      </c>
      <c r="CO12" s="8">
        <v>0</v>
      </c>
      <c r="CP12" s="8">
        <v>0</v>
      </c>
      <c r="CQ12" s="8">
        <v>0</v>
      </c>
      <c r="CR12" s="8">
        <v>0</v>
      </c>
      <c r="CS12" s="8">
        <v>0</v>
      </c>
      <c r="CT12" s="8">
        <v>0</v>
      </c>
      <c r="CU12" s="8">
        <v>0</v>
      </c>
      <c r="CV12" s="8">
        <v>0</v>
      </c>
      <c r="CW12" s="8">
        <v>0</v>
      </c>
      <c r="CX12" s="8">
        <v>0</v>
      </c>
      <c r="CY12" s="8">
        <v>0</v>
      </c>
      <c r="CZ12" s="8">
        <v>0</v>
      </c>
      <c r="DA12" s="8">
        <v>0</v>
      </c>
      <c r="DB12" s="8">
        <v>0</v>
      </c>
      <c r="DC12" s="8">
        <v>0</v>
      </c>
      <c r="DD12" s="8">
        <v>0</v>
      </c>
      <c r="DE12" s="8">
        <v>0</v>
      </c>
      <c r="DF12" s="8">
        <v>0</v>
      </c>
      <c r="DG12" s="8">
        <v>0</v>
      </c>
      <c r="DH12" s="8">
        <v>0</v>
      </c>
      <c r="DI12" s="8">
        <v>0</v>
      </c>
      <c r="DJ12" s="8">
        <v>0</v>
      </c>
      <c r="DK12" s="12">
        <f t="shared" si="2"/>
        <v>0</v>
      </c>
      <c r="DL12" s="12">
        <f t="shared" si="3"/>
        <v>1032270</v>
      </c>
      <c r="DM12" s="12">
        <f t="shared" si="4"/>
        <v>1037751</v>
      </c>
      <c r="DN12" s="8">
        <v>0</v>
      </c>
      <c r="DO12" s="8">
        <v>0</v>
      </c>
      <c r="DP12" s="8">
        <v>0</v>
      </c>
      <c r="DQ12" s="8">
        <v>0</v>
      </c>
      <c r="DR12" s="8">
        <v>0</v>
      </c>
      <c r="DS12" s="8">
        <v>0</v>
      </c>
      <c r="DT12" s="8">
        <v>0</v>
      </c>
      <c r="DU12" s="8">
        <v>0</v>
      </c>
      <c r="DV12" s="8">
        <v>0</v>
      </c>
      <c r="DW12" s="12">
        <f t="shared" si="5"/>
        <v>0</v>
      </c>
      <c r="DX12" s="12">
        <f t="shared" si="6"/>
        <v>1032270</v>
      </c>
      <c r="DY12" s="12">
        <f t="shared" si="7"/>
        <v>1037751</v>
      </c>
    </row>
    <row r="13" spans="1:129" s="26" customFormat="1" ht="31.8" thickBot="1" x14ac:dyDescent="0.3">
      <c r="A13" s="150" t="s">
        <v>8</v>
      </c>
      <c r="B13" s="151"/>
      <c r="C13" s="37" t="s">
        <v>71</v>
      </c>
      <c r="D13" s="12">
        <f>SUM(D14:D18)</f>
        <v>0</v>
      </c>
      <c r="E13" s="12">
        <f t="shared" ref="E13:BM13" si="8">SUM(E14:E18)</f>
        <v>0</v>
      </c>
      <c r="F13" s="12">
        <f t="shared" si="8"/>
        <v>0</v>
      </c>
      <c r="G13" s="12">
        <f t="shared" si="8"/>
        <v>0</v>
      </c>
      <c r="H13" s="12">
        <f t="shared" si="8"/>
        <v>0</v>
      </c>
      <c r="I13" s="12">
        <f t="shared" si="8"/>
        <v>0</v>
      </c>
      <c r="J13" s="12">
        <f t="shared" si="8"/>
        <v>0</v>
      </c>
      <c r="K13" s="12">
        <f t="shared" si="8"/>
        <v>0</v>
      </c>
      <c r="L13" s="12">
        <f t="shared" si="8"/>
        <v>0</v>
      </c>
      <c r="M13" s="12">
        <f t="shared" si="8"/>
        <v>100000</v>
      </c>
      <c r="N13" s="12">
        <f t="shared" si="8"/>
        <v>100000</v>
      </c>
      <c r="O13" s="12">
        <f t="shared" si="8"/>
        <v>0</v>
      </c>
      <c r="P13" s="12">
        <f t="shared" si="8"/>
        <v>0</v>
      </c>
      <c r="Q13" s="12">
        <f t="shared" si="8"/>
        <v>0</v>
      </c>
      <c r="R13" s="12">
        <f t="shared" si="8"/>
        <v>0</v>
      </c>
      <c r="S13" s="12">
        <f t="shared" si="8"/>
        <v>0</v>
      </c>
      <c r="T13" s="12">
        <f t="shared" si="8"/>
        <v>0</v>
      </c>
      <c r="U13" s="12">
        <f t="shared" si="8"/>
        <v>0</v>
      </c>
      <c r="V13" s="12">
        <f t="shared" si="8"/>
        <v>590000</v>
      </c>
      <c r="W13" s="12">
        <f t="shared" si="8"/>
        <v>590000</v>
      </c>
      <c r="X13" s="12">
        <f t="shared" si="8"/>
        <v>0</v>
      </c>
      <c r="Y13" s="12">
        <f t="shared" si="8"/>
        <v>0</v>
      </c>
      <c r="Z13" s="12">
        <f t="shared" si="8"/>
        <v>0</v>
      </c>
      <c r="AA13" s="12">
        <f t="shared" si="8"/>
        <v>0</v>
      </c>
      <c r="AB13" s="12">
        <f t="shared" si="8"/>
        <v>0</v>
      </c>
      <c r="AC13" s="12">
        <f t="shared" si="8"/>
        <v>0</v>
      </c>
      <c r="AD13" s="12">
        <f t="shared" si="8"/>
        <v>0</v>
      </c>
      <c r="AE13" s="12">
        <f t="shared" si="8"/>
        <v>0</v>
      </c>
      <c r="AF13" s="12">
        <f t="shared" si="8"/>
        <v>0</v>
      </c>
      <c r="AG13" s="12">
        <f t="shared" si="8"/>
        <v>0</v>
      </c>
      <c r="AH13" s="12">
        <f t="shared" si="8"/>
        <v>0</v>
      </c>
      <c r="AI13" s="12">
        <f t="shared" si="8"/>
        <v>0</v>
      </c>
      <c r="AJ13" s="12">
        <f t="shared" si="8"/>
        <v>0</v>
      </c>
      <c r="AK13" s="12">
        <f t="shared" si="8"/>
        <v>0</v>
      </c>
      <c r="AL13" s="12">
        <f t="shared" si="8"/>
        <v>0</v>
      </c>
      <c r="AM13" s="12">
        <f t="shared" si="8"/>
        <v>0</v>
      </c>
      <c r="AN13" s="12">
        <f t="shared" si="8"/>
        <v>99536798</v>
      </c>
      <c r="AO13" s="12">
        <f t="shared" si="8"/>
        <v>106928878</v>
      </c>
      <c r="AP13" s="12">
        <f t="shared" si="8"/>
        <v>4204240</v>
      </c>
      <c r="AQ13" s="12">
        <f t="shared" si="8"/>
        <v>0</v>
      </c>
      <c r="AR13" s="12">
        <f t="shared" si="8"/>
        <v>0</v>
      </c>
      <c r="AS13" s="12">
        <f t="shared" si="8"/>
        <v>0</v>
      </c>
      <c r="AT13" s="12">
        <f t="shared" si="8"/>
        <v>0</v>
      </c>
      <c r="AU13" s="12">
        <f t="shared" si="8"/>
        <v>69427368</v>
      </c>
      <c r="AV13" s="12">
        <f t="shared" si="8"/>
        <v>446804614</v>
      </c>
      <c r="AW13" s="12">
        <f t="shared" si="8"/>
        <v>0</v>
      </c>
      <c r="AX13" s="12">
        <f t="shared" si="8"/>
        <v>0</v>
      </c>
      <c r="AY13" s="12">
        <f t="shared" si="8"/>
        <v>0</v>
      </c>
      <c r="AZ13" s="12">
        <f t="shared" si="8"/>
        <v>0</v>
      </c>
      <c r="BA13" s="12">
        <f t="shared" si="8"/>
        <v>0</v>
      </c>
      <c r="BB13" s="12">
        <f t="shared" si="8"/>
        <v>0</v>
      </c>
      <c r="BC13" s="12">
        <f t="shared" si="8"/>
        <v>490000</v>
      </c>
      <c r="BD13" s="12">
        <f t="shared" si="8"/>
        <v>1067500</v>
      </c>
      <c r="BE13" s="12">
        <f t="shared" si="8"/>
        <v>766100</v>
      </c>
      <c r="BF13" s="12">
        <f t="shared" si="8"/>
        <v>17950000</v>
      </c>
      <c r="BG13" s="12">
        <f t="shared" si="8"/>
        <v>17950000</v>
      </c>
      <c r="BH13" s="12">
        <f t="shared" si="8"/>
        <v>16493619</v>
      </c>
      <c r="BI13" s="12">
        <f t="shared" si="8"/>
        <v>0</v>
      </c>
      <c r="BJ13" s="12">
        <f t="shared" si="8"/>
        <v>0</v>
      </c>
      <c r="BK13" s="12">
        <f t="shared" si="8"/>
        <v>0</v>
      </c>
      <c r="BL13" s="12">
        <f t="shared" si="8"/>
        <v>0</v>
      </c>
      <c r="BM13" s="12">
        <f t="shared" si="8"/>
        <v>0</v>
      </c>
      <c r="BN13" s="12">
        <f t="shared" ref="BN13:DX13" si="9">SUM(BN14:BN18)</f>
        <v>0</v>
      </c>
      <c r="BO13" s="12">
        <f t="shared" si="9"/>
        <v>5556000</v>
      </c>
      <c r="BP13" s="12">
        <f t="shared" si="9"/>
        <v>5556000</v>
      </c>
      <c r="BQ13" s="12">
        <f t="shared" si="9"/>
        <v>0</v>
      </c>
      <c r="BR13" s="12">
        <f t="shared" si="9"/>
        <v>250954000</v>
      </c>
      <c r="BS13" s="12">
        <f t="shared" si="9"/>
        <v>250954000</v>
      </c>
      <c r="BT13" s="12">
        <f t="shared" si="9"/>
        <v>0</v>
      </c>
      <c r="BU13" s="12">
        <f t="shared" si="9"/>
        <v>7411000</v>
      </c>
      <c r="BV13" s="12">
        <f t="shared" si="9"/>
        <v>8260000</v>
      </c>
      <c r="BW13" s="12">
        <f t="shared" si="9"/>
        <v>8260115</v>
      </c>
      <c r="BX13" s="12">
        <f t="shared" si="9"/>
        <v>0</v>
      </c>
      <c r="BY13" s="12">
        <f t="shared" si="9"/>
        <v>0</v>
      </c>
      <c r="BZ13" s="12">
        <f t="shared" si="9"/>
        <v>0</v>
      </c>
      <c r="CA13" s="12">
        <f t="shared" si="9"/>
        <v>0</v>
      </c>
      <c r="CB13" s="12">
        <f t="shared" si="9"/>
        <v>0</v>
      </c>
      <c r="CC13" s="12">
        <f t="shared" si="9"/>
        <v>0</v>
      </c>
      <c r="CD13" s="12">
        <f t="shared" si="9"/>
        <v>14513906</v>
      </c>
      <c r="CE13" s="12">
        <f t="shared" si="9"/>
        <v>14513906</v>
      </c>
      <c r="CF13" s="12">
        <f t="shared" si="9"/>
        <v>0</v>
      </c>
      <c r="CG13" s="12">
        <f t="shared" si="9"/>
        <v>3341000</v>
      </c>
      <c r="CH13" s="12">
        <f t="shared" si="9"/>
        <v>3341000</v>
      </c>
      <c r="CI13" s="12">
        <f t="shared" si="9"/>
        <v>0</v>
      </c>
      <c r="CJ13" s="12">
        <f t="shared" si="9"/>
        <v>0</v>
      </c>
      <c r="CK13" s="12">
        <f t="shared" si="9"/>
        <v>0</v>
      </c>
      <c r="CL13" s="12">
        <f t="shared" si="9"/>
        <v>0</v>
      </c>
      <c r="CM13" s="12">
        <f t="shared" si="9"/>
        <v>0</v>
      </c>
      <c r="CN13" s="12">
        <f t="shared" si="9"/>
        <v>0</v>
      </c>
      <c r="CO13" s="12">
        <f t="shared" si="9"/>
        <v>0</v>
      </c>
      <c r="CP13" s="12">
        <f t="shared" si="9"/>
        <v>0</v>
      </c>
      <c r="CQ13" s="12">
        <f t="shared" si="9"/>
        <v>0</v>
      </c>
      <c r="CR13" s="12">
        <f t="shared" si="9"/>
        <v>0</v>
      </c>
      <c r="CS13" s="12">
        <f t="shared" si="9"/>
        <v>0</v>
      </c>
      <c r="CT13" s="12">
        <f t="shared" si="9"/>
        <v>0</v>
      </c>
      <c r="CU13" s="12">
        <f t="shared" si="9"/>
        <v>0</v>
      </c>
      <c r="CV13" s="12">
        <f t="shared" si="9"/>
        <v>0</v>
      </c>
      <c r="CW13" s="12">
        <f t="shared" si="9"/>
        <v>0</v>
      </c>
      <c r="CX13" s="12">
        <f t="shared" si="9"/>
        <v>0</v>
      </c>
      <c r="CY13" s="12">
        <f t="shared" si="9"/>
        <v>0</v>
      </c>
      <c r="CZ13" s="12">
        <f t="shared" si="9"/>
        <v>0</v>
      </c>
      <c r="DA13" s="12">
        <f t="shared" si="9"/>
        <v>0</v>
      </c>
      <c r="DB13" s="12">
        <f t="shared" si="9"/>
        <v>0</v>
      </c>
      <c r="DC13" s="12">
        <f t="shared" si="9"/>
        <v>0</v>
      </c>
      <c r="DD13" s="12">
        <f t="shared" si="9"/>
        <v>0</v>
      </c>
      <c r="DE13" s="12">
        <f t="shared" si="9"/>
        <v>0</v>
      </c>
      <c r="DF13" s="12">
        <f t="shared" si="9"/>
        <v>0</v>
      </c>
      <c r="DG13" s="12">
        <f t="shared" si="9"/>
        <v>0</v>
      </c>
      <c r="DH13" s="12">
        <f t="shared" si="9"/>
        <v>0</v>
      </c>
      <c r="DI13" s="12">
        <f t="shared" si="9"/>
        <v>0</v>
      </c>
      <c r="DJ13" s="12">
        <f t="shared" si="9"/>
        <v>0</v>
      </c>
      <c r="DK13" s="12">
        <f t="shared" si="2"/>
        <v>400442704</v>
      </c>
      <c r="DL13" s="12">
        <f t="shared" si="3"/>
        <v>478688652</v>
      </c>
      <c r="DM13" s="12">
        <f t="shared" si="4"/>
        <v>476528688</v>
      </c>
      <c r="DN13" s="12">
        <f t="shared" si="9"/>
        <v>11941000</v>
      </c>
      <c r="DO13" s="12">
        <f t="shared" si="9"/>
        <v>11941000</v>
      </c>
      <c r="DP13" s="12">
        <f t="shared" si="9"/>
        <v>4420836</v>
      </c>
      <c r="DQ13" s="12">
        <f t="shared" si="9"/>
        <v>0</v>
      </c>
      <c r="DR13" s="12">
        <f t="shared" si="9"/>
        <v>0</v>
      </c>
      <c r="DS13" s="12">
        <f t="shared" si="9"/>
        <v>0</v>
      </c>
      <c r="DT13" s="12">
        <f t="shared" si="9"/>
        <v>0</v>
      </c>
      <c r="DU13" s="12">
        <f t="shared" si="9"/>
        <v>0</v>
      </c>
      <c r="DV13" s="12">
        <f t="shared" si="9"/>
        <v>0</v>
      </c>
      <c r="DW13" s="12">
        <f t="shared" si="5"/>
        <v>412383704</v>
      </c>
      <c r="DX13" s="12">
        <f t="shared" si="9"/>
        <v>490629652</v>
      </c>
      <c r="DY13" s="12">
        <f t="shared" si="7"/>
        <v>480949524</v>
      </c>
    </row>
    <row r="14" spans="1:129" s="16" customFormat="1" ht="15" customHeight="1" x14ac:dyDescent="0.3">
      <c r="A14" s="148" t="s">
        <v>166</v>
      </c>
      <c r="B14" s="149"/>
      <c r="C14" s="33" t="s">
        <v>72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0</v>
      </c>
      <c r="BF14" s="8">
        <v>0</v>
      </c>
      <c r="BG14" s="8">
        <v>0</v>
      </c>
      <c r="BH14" s="8">
        <v>0</v>
      </c>
      <c r="BI14" s="8">
        <v>0</v>
      </c>
      <c r="BJ14" s="8">
        <v>0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0</v>
      </c>
      <c r="BV14" s="8">
        <v>0</v>
      </c>
      <c r="BW14" s="8">
        <v>0</v>
      </c>
      <c r="BX14" s="8">
        <v>0</v>
      </c>
      <c r="BY14" s="8">
        <v>0</v>
      </c>
      <c r="BZ14" s="8">
        <v>0</v>
      </c>
      <c r="CA14" s="8">
        <v>0</v>
      </c>
      <c r="CB14" s="8">
        <v>0</v>
      </c>
      <c r="CC14" s="8">
        <v>0</v>
      </c>
      <c r="CD14" s="8">
        <v>0</v>
      </c>
      <c r="CE14" s="8">
        <v>0</v>
      </c>
      <c r="CF14" s="8">
        <v>0</v>
      </c>
      <c r="CG14" s="8">
        <v>0</v>
      </c>
      <c r="CH14" s="8">
        <v>0</v>
      </c>
      <c r="CI14" s="8">
        <v>0</v>
      </c>
      <c r="CJ14" s="8">
        <v>0</v>
      </c>
      <c r="CK14" s="8">
        <v>0</v>
      </c>
      <c r="CL14" s="8">
        <v>0</v>
      </c>
      <c r="CM14" s="8">
        <v>0</v>
      </c>
      <c r="CN14" s="8">
        <v>0</v>
      </c>
      <c r="CO14" s="8">
        <v>0</v>
      </c>
      <c r="CP14" s="8">
        <v>0</v>
      </c>
      <c r="CQ14" s="8">
        <v>0</v>
      </c>
      <c r="CR14" s="8">
        <v>0</v>
      </c>
      <c r="CS14" s="8">
        <v>0</v>
      </c>
      <c r="CT14" s="8">
        <v>0</v>
      </c>
      <c r="CU14" s="8">
        <v>0</v>
      </c>
      <c r="CV14" s="8">
        <v>0</v>
      </c>
      <c r="CW14" s="8">
        <v>0</v>
      </c>
      <c r="CX14" s="8">
        <v>0</v>
      </c>
      <c r="CY14" s="8">
        <v>0</v>
      </c>
      <c r="CZ14" s="8">
        <v>0</v>
      </c>
      <c r="DA14" s="8">
        <v>0</v>
      </c>
      <c r="DB14" s="8">
        <v>0</v>
      </c>
      <c r="DC14" s="8">
        <v>0</v>
      </c>
      <c r="DD14" s="8">
        <v>0</v>
      </c>
      <c r="DE14" s="8">
        <v>0</v>
      </c>
      <c r="DF14" s="8">
        <v>0</v>
      </c>
      <c r="DG14" s="8">
        <v>0</v>
      </c>
      <c r="DH14" s="8">
        <v>0</v>
      </c>
      <c r="DI14" s="8">
        <v>0</v>
      </c>
      <c r="DJ14" s="8">
        <v>0</v>
      </c>
      <c r="DK14" s="12">
        <f t="shared" si="2"/>
        <v>0</v>
      </c>
      <c r="DL14" s="12">
        <f t="shared" si="3"/>
        <v>0</v>
      </c>
      <c r="DM14" s="12">
        <f t="shared" si="4"/>
        <v>0</v>
      </c>
      <c r="DN14" s="8">
        <v>0</v>
      </c>
      <c r="DO14" s="8">
        <v>0</v>
      </c>
      <c r="DP14" s="8">
        <v>0</v>
      </c>
      <c r="DQ14" s="8">
        <v>0</v>
      </c>
      <c r="DR14" s="8">
        <v>0</v>
      </c>
      <c r="DS14" s="8">
        <v>0</v>
      </c>
      <c r="DT14" s="8">
        <v>0</v>
      </c>
      <c r="DU14" s="8">
        <v>0</v>
      </c>
      <c r="DV14" s="8">
        <v>0</v>
      </c>
      <c r="DW14" s="12">
        <f t="shared" si="5"/>
        <v>0</v>
      </c>
      <c r="DX14" s="12">
        <f t="shared" si="6"/>
        <v>0</v>
      </c>
      <c r="DY14" s="12">
        <f t="shared" si="7"/>
        <v>0</v>
      </c>
    </row>
    <row r="15" spans="1:129" s="16" customFormat="1" ht="15" customHeight="1" x14ac:dyDescent="0.3">
      <c r="A15" s="148" t="s">
        <v>167</v>
      </c>
      <c r="B15" s="149"/>
      <c r="C15" s="34" t="s">
        <v>73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8">
        <v>0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8">
        <v>0</v>
      </c>
      <c r="BQ15" s="8">
        <v>0</v>
      </c>
      <c r="BR15" s="8">
        <v>0</v>
      </c>
      <c r="BS15" s="8">
        <v>0</v>
      </c>
      <c r="BT15" s="8">
        <v>0</v>
      </c>
      <c r="BU15" s="8">
        <v>0</v>
      </c>
      <c r="BV15" s="8">
        <v>0</v>
      </c>
      <c r="BW15" s="8">
        <v>0</v>
      </c>
      <c r="BX15" s="8">
        <v>0</v>
      </c>
      <c r="BY15" s="8">
        <v>0</v>
      </c>
      <c r="BZ15" s="8">
        <v>0</v>
      </c>
      <c r="CA15" s="8">
        <v>0</v>
      </c>
      <c r="CB15" s="8">
        <v>0</v>
      </c>
      <c r="CC15" s="8">
        <v>0</v>
      </c>
      <c r="CD15" s="8">
        <v>0</v>
      </c>
      <c r="CE15" s="8">
        <v>0</v>
      </c>
      <c r="CF15" s="8">
        <v>0</v>
      </c>
      <c r="CG15" s="8">
        <v>0</v>
      </c>
      <c r="CH15" s="8">
        <v>0</v>
      </c>
      <c r="CI15" s="8">
        <v>0</v>
      </c>
      <c r="CJ15" s="8">
        <v>0</v>
      </c>
      <c r="CK15" s="8">
        <v>0</v>
      </c>
      <c r="CL15" s="8">
        <v>0</v>
      </c>
      <c r="CM15" s="8">
        <v>0</v>
      </c>
      <c r="CN15" s="8">
        <v>0</v>
      </c>
      <c r="CO15" s="8">
        <v>0</v>
      </c>
      <c r="CP15" s="8">
        <v>0</v>
      </c>
      <c r="CQ15" s="8">
        <v>0</v>
      </c>
      <c r="CR15" s="8">
        <v>0</v>
      </c>
      <c r="CS15" s="8">
        <v>0</v>
      </c>
      <c r="CT15" s="8">
        <v>0</v>
      </c>
      <c r="CU15" s="8">
        <v>0</v>
      </c>
      <c r="CV15" s="8">
        <v>0</v>
      </c>
      <c r="CW15" s="8">
        <v>0</v>
      </c>
      <c r="CX15" s="8">
        <v>0</v>
      </c>
      <c r="CY15" s="8">
        <v>0</v>
      </c>
      <c r="CZ15" s="8">
        <v>0</v>
      </c>
      <c r="DA15" s="8">
        <v>0</v>
      </c>
      <c r="DB15" s="8">
        <v>0</v>
      </c>
      <c r="DC15" s="8">
        <v>0</v>
      </c>
      <c r="DD15" s="8">
        <v>0</v>
      </c>
      <c r="DE15" s="8">
        <v>0</v>
      </c>
      <c r="DF15" s="8">
        <v>0</v>
      </c>
      <c r="DG15" s="8">
        <v>0</v>
      </c>
      <c r="DH15" s="8">
        <v>0</v>
      </c>
      <c r="DI15" s="8">
        <v>0</v>
      </c>
      <c r="DJ15" s="8">
        <v>0</v>
      </c>
      <c r="DK15" s="12">
        <f t="shared" si="2"/>
        <v>0</v>
      </c>
      <c r="DL15" s="12">
        <f t="shared" si="3"/>
        <v>0</v>
      </c>
      <c r="DM15" s="12">
        <f t="shared" si="4"/>
        <v>0</v>
      </c>
      <c r="DN15" s="8">
        <v>0</v>
      </c>
      <c r="DO15" s="8">
        <v>0</v>
      </c>
      <c r="DP15" s="8">
        <v>0</v>
      </c>
      <c r="DQ15" s="8">
        <v>0</v>
      </c>
      <c r="DR15" s="8">
        <v>0</v>
      </c>
      <c r="DS15" s="8">
        <v>0</v>
      </c>
      <c r="DT15" s="8">
        <v>0</v>
      </c>
      <c r="DU15" s="8">
        <v>0</v>
      </c>
      <c r="DV15" s="8">
        <v>0</v>
      </c>
      <c r="DW15" s="12">
        <f t="shared" si="5"/>
        <v>0</v>
      </c>
      <c r="DX15" s="12">
        <f t="shared" si="6"/>
        <v>0</v>
      </c>
      <c r="DY15" s="12">
        <f t="shared" si="7"/>
        <v>0</v>
      </c>
    </row>
    <row r="16" spans="1:129" s="17" customFormat="1" ht="31.2" x14ac:dyDescent="0.3">
      <c r="A16" s="148" t="s">
        <v>168</v>
      </c>
      <c r="B16" s="149"/>
      <c r="C16" s="34" t="s">
        <v>74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0</v>
      </c>
      <c r="BV16" s="8">
        <v>0</v>
      </c>
      <c r="BW16" s="8">
        <v>0</v>
      </c>
      <c r="BX16" s="8">
        <v>0</v>
      </c>
      <c r="BY16" s="8">
        <v>0</v>
      </c>
      <c r="BZ16" s="8">
        <v>0</v>
      </c>
      <c r="CA16" s="8">
        <v>0</v>
      </c>
      <c r="CB16" s="8">
        <v>0</v>
      </c>
      <c r="CC16" s="8">
        <v>0</v>
      </c>
      <c r="CD16" s="8">
        <v>0</v>
      </c>
      <c r="CE16" s="8">
        <v>0</v>
      </c>
      <c r="CF16" s="8">
        <v>0</v>
      </c>
      <c r="CG16" s="8">
        <v>0</v>
      </c>
      <c r="CH16" s="8">
        <v>0</v>
      </c>
      <c r="CI16" s="8">
        <v>0</v>
      </c>
      <c r="CJ16" s="8">
        <v>0</v>
      </c>
      <c r="CK16" s="8">
        <v>0</v>
      </c>
      <c r="CL16" s="8">
        <v>0</v>
      </c>
      <c r="CM16" s="8">
        <v>0</v>
      </c>
      <c r="CN16" s="8">
        <v>0</v>
      </c>
      <c r="CO16" s="8">
        <v>0</v>
      </c>
      <c r="CP16" s="8">
        <v>0</v>
      </c>
      <c r="CQ16" s="8">
        <v>0</v>
      </c>
      <c r="CR16" s="8">
        <v>0</v>
      </c>
      <c r="CS16" s="8">
        <v>0</v>
      </c>
      <c r="CT16" s="8">
        <v>0</v>
      </c>
      <c r="CU16" s="8">
        <v>0</v>
      </c>
      <c r="CV16" s="8">
        <v>0</v>
      </c>
      <c r="CW16" s="8">
        <v>0</v>
      </c>
      <c r="CX16" s="8">
        <v>0</v>
      </c>
      <c r="CY16" s="8">
        <v>0</v>
      </c>
      <c r="CZ16" s="8">
        <v>0</v>
      </c>
      <c r="DA16" s="8">
        <v>0</v>
      </c>
      <c r="DB16" s="8">
        <v>0</v>
      </c>
      <c r="DC16" s="8">
        <v>0</v>
      </c>
      <c r="DD16" s="8">
        <v>0</v>
      </c>
      <c r="DE16" s="8">
        <v>0</v>
      </c>
      <c r="DF16" s="8">
        <v>0</v>
      </c>
      <c r="DG16" s="8">
        <v>0</v>
      </c>
      <c r="DH16" s="8">
        <v>0</v>
      </c>
      <c r="DI16" s="8">
        <v>0</v>
      </c>
      <c r="DJ16" s="8">
        <v>0</v>
      </c>
      <c r="DK16" s="12">
        <f t="shared" si="2"/>
        <v>0</v>
      </c>
      <c r="DL16" s="12">
        <f t="shared" si="3"/>
        <v>0</v>
      </c>
      <c r="DM16" s="12">
        <f t="shared" si="4"/>
        <v>0</v>
      </c>
      <c r="DN16" s="8">
        <v>0</v>
      </c>
      <c r="DO16" s="8">
        <v>0</v>
      </c>
      <c r="DP16" s="8">
        <v>0</v>
      </c>
      <c r="DQ16" s="8">
        <v>0</v>
      </c>
      <c r="DR16" s="8">
        <v>0</v>
      </c>
      <c r="DS16" s="8">
        <v>0</v>
      </c>
      <c r="DT16" s="8">
        <v>0</v>
      </c>
      <c r="DU16" s="8">
        <v>0</v>
      </c>
      <c r="DV16" s="8">
        <v>0</v>
      </c>
      <c r="DW16" s="12">
        <f t="shared" si="5"/>
        <v>0</v>
      </c>
      <c r="DX16" s="12">
        <f t="shared" si="6"/>
        <v>0</v>
      </c>
      <c r="DY16" s="12">
        <f t="shared" si="7"/>
        <v>0</v>
      </c>
    </row>
    <row r="17" spans="1:129" s="16" customFormat="1" ht="31.2" x14ac:dyDescent="0.3">
      <c r="A17" s="148" t="s">
        <v>169</v>
      </c>
      <c r="B17" s="149"/>
      <c r="C17" s="34" t="s">
        <v>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590000</v>
      </c>
      <c r="W17" s="8">
        <v>590000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4061000</v>
      </c>
      <c r="AO17" s="8">
        <v>4061000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  <c r="BN17" s="8">
        <v>0</v>
      </c>
      <c r="BO17" s="8">
        <v>0</v>
      </c>
      <c r="BP17" s="8">
        <v>0</v>
      </c>
      <c r="BQ17" s="8">
        <v>0</v>
      </c>
      <c r="BR17" s="8">
        <v>0</v>
      </c>
      <c r="BS17" s="8">
        <v>0</v>
      </c>
      <c r="BT17" s="8">
        <v>0</v>
      </c>
      <c r="BU17" s="8">
        <v>0</v>
      </c>
      <c r="BV17" s="8">
        <v>0</v>
      </c>
      <c r="BW17" s="8">
        <v>0</v>
      </c>
      <c r="BX17" s="8">
        <v>0</v>
      </c>
      <c r="BY17" s="8">
        <v>0</v>
      </c>
      <c r="BZ17" s="8">
        <v>0</v>
      </c>
      <c r="CA17" s="8">
        <v>0</v>
      </c>
      <c r="CB17" s="8">
        <v>0</v>
      </c>
      <c r="CC17" s="8">
        <v>0</v>
      </c>
      <c r="CD17" s="8">
        <v>0</v>
      </c>
      <c r="CE17" s="8">
        <v>0</v>
      </c>
      <c r="CF17" s="8">
        <v>0</v>
      </c>
      <c r="CG17" s="8">
        <v>0</v>
      </c>
      <c r="CH17" s="8">
        <v>0</v>
      </c>
      <c r="CI17" s="8">
        <v>0</v>
      </c>
      <c r="CJ17" s="8">
        <v>0</v>
      </c>
      <c r="CK17" s="8">
        <v>0</v>
      </c>
      <c r="CL17" s="8">
        <v>0</v>
      </c>
      <c r="CM17" s="8">
        <v>0</v>
      </c>
      <c r="CN17" s="8">
        <v>0</v>
      </c>
      <c r="CO17" s="8">
        <v>0</v>
      </c>
      <c r="CP17" s="8">
        <v>0</v>
      </c>
      <c r="CQ17" s="8">
        <v>0</v>
      </c>
      <c r="CR17" s="8">
        <v>0</v>
      </c>
      <c r="CS17" s="8">
        <v>0</v>
      </c>
      <c r="CT17" s="8">
        <v>0</v>
      </c>
      <c r="CU17" s="8">
        <v>0</v>
      </c>
      <c r="CV17" s="8">
        <v>0</v>
      </c>
      <c r="CW17" s="8">
        <v>0</v>
      </c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12">
        <f t="shared" si="2"/>
        <v>4651000</v>
      </c>
      <c r="DL17" s="12">
        <f t="shared" si="3"/>
        <v>4651000</v>
      </c>
      <c r="DM17" s="12">
        <f t="shared" si="4"/>
        <v>0</v>
      </c>
      <c r="DN17" s="8">
        <v>0</v>
      </c>
      <c r="DO17" s="8">
        <v>0</v>
      </c>
      <c r="DP17" s="8">
        <v>0</v>
      </c>
      <c r="DQ17" s="8">
        <v>0</v>
      </c>
      <c r="DR17" s="8">
        <v>0</v>
      </c>
      <c r="DS17" s="8">
        <v>0</v>
      </c>
      <c r="DT17" s="8">
        <v>0</v>
      </c>
      <c r="DU17" s="8">
        <v>0</v>
      </c>
      <c r="DV17" s="8">
        <v>0</v>
      </c>
      <c r="DW17" s="12">
        <f t="shared" si="5"/>
        <v>4651000</v>
      </c>
      <c r="DX17" s="12">
        <f t="shared" si="6"/>
        <v>4651000</v>
      </c>
      <c r="DY17" s="12">
        <f t="shared" si="7"/>
        <v>0</v>
      </c>
    </row>
    <row r="18" spans="1:129" s="16" customFormat="1" ht="15" customHeight="1" x14ac:dyDescent="0.3">
      <c r="A18" s="148" t="s">
        <v>170</v>
      </c>
      <c r="B18" s="149"/>
      <c r="C18" s="34" t="s">
        <v>76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100000</v>
      </c>
      <c r="N18" s="8">
        <v>100000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>
        <v>0</v>
      </c>
      <c r="AB18" s="8">
        <v>0</v>
      </c>
      <c r="AC18" s="8">
        <v>0</v>
      </c>
      <c r="AD18" s="8">
        <v>0</v>
      </c>
      <c r="AE18" s="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>
        <v>0</v>
      </c>
      <c r="AN18" s="8">
        <v>95475798</v>
      </c>
      <c r="AO18" s="8">
        <v>102867878</v>
      </c>
      <c r="AP18" s="8">
        <v>4204240</v>
      </c>
      <c r="AQ18" s="8">
        <v>0</v>
      </c>
      <c r="AR18" s="8">
        <v>0</v>
      </c>
      <c r="AS18" s="8">
        <v>0</v>
      </c>
      <c r="AT18" s="8">
        <v>0</v>
      </c>
      <c r="AU18" s="8">
        <v>69427368</v>
      </c>
      <c r="AV18" s="8">
        <v>446804614</v>
      </c>
      <c r="AW18" s="8">
        <v>0</v>
      </c>
      <c r="AX18" s="8">
        <v>0</v>
      </c>
      <c r="AY18" s="8">
        <v>0</v>
      </c>
      <c r="AZ18" s="8">
        <v>0</v>
      </c>
      <c r="BA18" s="8">
        <v>0</v>
      </c>
      <c r="BB18" s="8">
        <v>0</v>
      </c>
      <c r="BC18" s="8">
        <v>490000</v>
      </c>
      <c r="BD18" s="8">
        <v>1067500</v>
      </c>
      <c r="BE18" s="8">
        <v>766100</v>
      </c>
      <c r="BF18" s="8">
        <v>17950000</v>
      </c>
      <c r="BG18" s="8">
        <v>17950000</v>
      </c>
      <c r="BH18" s="8">
        <v>16493619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5556000</v>
      </c>
      <c r="BP18" s="8">
        <v>5556000</v>
      </c>
      <c r="BQ18" s="8">
        <v>0</v>
      </c>
      <c r="BR18" s="8">
        <v>250954000</v>
      </c>
      <c r="BS18" s="8">
        <v>250954000</v>
      </c>
      <c r="BT18" s="8">
        <v>0</v>
      </c>
      <c r="BU18" s="8">
        <v>7411000</v>
      </c>
      <c r="BV18" s="8">
        <v>8260000</v>
      </c>
      <c r="BW18" s="8">
        <v>8260115</v>
      </c>
      <c r="BX18" s="8">
        <v>0</v>
      </c>
      <c r="BY18" s="8">
        <v>0</v>
      </c>
      <c r="BZ18" s="8">
        <v>0</v>
      </c>
      <c r="CA18" s="8">
        <v>0</v>
      </c>
      <c r="CB18" s="8">
        <v>0</v>
      </c>
      <c r="CC18" s="8">
        <v>0</v>
      </c>
      <c r="CD18" s="8">
        <v>14513906</v>
      </c>
      <c r="CE18" s="8">
        <v>14513906</v>
      </c>
      <c r="CF18" s="8">
        <v>0</v>
      </c>
      <c r="CG18" s="8">
        <v>3341000</v>
      </c>
      <c r="CH18" s="8">
        <v>3341000</v>
      </c>
      <c r="CI18" s="8">
        <v>0</v>
      </c>
      <c r="CJ18" s="8">
        <v>0</v>
      </c>
      <c r="CK18" s="8">
        <v>0</v>
      </c>
      <c r="CL18" s="8">
        <v>0</v>
      </c>
      <c r="CM18" s="8">
        <v>0</v>
      </c>
      <c r="CN18" s="8">
        <v>0</v>
      </c>
      <c r="CO18" s="8">
        <v>0</v>
      </c>
      <c r="CP18" s="8">
        <v>0</v>
      </c>
      <c r="CQ18" s="8">
        <v>0</v>
      </c>
      <c r="CR18" s="8">
        <v>0</v>
      </c>
      <c r="CS18" s="8">
        <v>0</v>
      </c>
      <c r="CT18" s="8">
        <v>0</v>
      </c>
      <c r="CU18" s="8">
        <v>0</v>
      </c>
      <c r="CV18" s="8">
        <v>0</v>
      </c>
      <c r="CW18" s="8">
        <v>0</v>
      </c>
      <c r="CX18" s="8">
        <v>0</v>
      </c>
      <c r="CY18" s="8">
        <v>0</v>
      </c>
      <c r="CZ18" s="8">
        <v>0</v>
      </c>
      <c r="DA18" s="8">
        <v>0</v>
      </c>
      <c r="DB18" s="8">
        <v>0</v>
      </c>
      <c r="DC18" s="8">
        <v>0</v>
      </c>
      <c r="DD18" s="8">
        <v>0</v>
      </c>
      <c r="DE18" s="8">
        <v>0</v>
      </c>
      <c r="DF18" s="8">
        <v>0</v>
      </c>
      <c r="DG18" s="8">
        <v>0</v>
      </c>
      <c r="DH18" s="8">
        <v>0</v>
      </c>
      <c r="DI18" s="8">
        <v>0</v>
      </c>
      <c r="DJ18" s="8">
        <v>0</v>
      </c>
      <c r="DK18" s="12">
        <f t="shared" si="2"/>
        <v>395791704</v>
      </c>
      <c r="DL18" s="12">
        <f t="shared" si="3"/>
        <v>474037652</v>
      </c>
      <c r="DM18" s="12">
        <f t="shared" si="4"/>
        <v>476528688</v>
      </c>
      <c r="DN18" s="8">
        <v>11941000</v>
      </c>
      <c r="DO18" s="8">
        <v>11941000</v>
      </c>
      <c r="DP18" s="8">
        <v>4420836</v>
      </c>
      <c r="DQ18" s="8">
        <v>0</v>
      </c>
      <c r="DR18" s="8">
        <v>0</v>
      </c>
      <c r="DS18" s="8">
        <v>0</v>
      </c>
      <c r="DT18" s="8">
        <v>0</v>
      </c>
      <c r="DU18" s="8">
        <v>0</v>
      </c>
      <c r="DV18" s="8">
        <v>0</v>
      </c>
      <c r="DW18" s="12">
        <f t="shared" si="5"/>
        <v>407732704</v>
      </c>
      <c r="DX18" s="12">
        <f t="shared" si="6"/>
        <v>485978652</v>
      </c>
      <c r="DY18" s="12">
        <f t="shared" si="7"/>
        <v>480949524</v>
      </c>
    </row>
    <row r="19" spans="1:129" s="16" customFormat="1" ht="15" customHeight="1" thickBot="1" x14ac:dyDescent="0.3">
      <c r="A19" s="148" t="s">
        <v>171</v>
      </c>
      <c r="B19" s="149"/>
      <c r="C19" s="36" t="s">
        <v>77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8">
        <v>0</v>
      </c>
      <c r="AB19" s="8">
        <v>0</v>
      </c>
      <c r="AC19" s="8">
        <v>0</v>
      </c>
      <c r="AD19" s="8">
        <v>0</v>
      </c>
      <c r="AE19" s="8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0</v>
      </c>
      <c r="AX19" s="8">
        <v>0</v>
      </c>
      <c r="AY19" s="8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0</v>
      </c>
      <c r="BN19" s="8">
        <v>0</v>
      </c>
      <c r="BO19" s="8">
        <v>0</v>
      </c>
      <c r="BP19" s="8">
        <v>0</v>
      </c>
      <c r="BQ19" s="8">
        <v>0</v>
      </c>
      <c r="BR19" s="8">
        <v>0</v>
      </c>
      <c r="BS19" s="8">
        <v>0</v>
      </c>
      <c r="BT19" s="8">
        <v>0</v>
      </c>
      <c r="BU19" s="8">
        <v>0</v>
      </c>
      <c r="BV19" s="8">
        <v>0</v>
      </c>
      <c r="BW19" s="8">
        <v>0</v>
      </c>
      <c r="BX19" s="8">
        <v>0</v>
      </c>
      <c r="BY19" s="8">
        <v>0</v>
      </c>
      <c r="BZ19" s="8">
        <v>0</v>
      </c>
      <c r="CA19" s="8">
        <v>0</v>
      </c>
      <c r="CB19" s="8">
        <v>0</v>
      </c>
      <c r="CC19" s="8">
        <v>0</v>
      </c>
      <c r="CD19" s="8">
        <v>0</v>
      </c>
      <c r="CE19" s="8">
        <v>0</v>
      </c>
      <c r="CF19" s="8">
        <v>0</v>
      </c>
      <c r="CG19" s="8">
        <v>0</v>
      </c>
      <c r="CH19" s="8">
        <v>0</v>
      </c>
      <c r="CI19" s="8">
        <v>0</v>
      </c>
      <c r="CJ19" s="8">
        <v>0</v>
      </c>
      <c r="CK19" s="8">
        <v>0</v>
      </c>
      <c r="CL19" s="8">
        <v>0</v>
      </c>
      <c r="CM19" s="8">
        <v>0</v>
      </c>
      <c r="CN19" s="8">
        <v>0</v>
      </c>
      <c r="CO19" s="8">
        <v>0</v>
      </c>
      <c r="CP19" s="8">
        <v>0</v>
      </c>
      <c r="CQ19" s="8">
        <v>0</v>
      </c>
      <c r="CR19" s="8">
        <v>0</v>
      </c>
      <c r="CS19" s="8">
        <v>0</v>
      </c>
      <c r="CT19" s="8">
        <v>0</v>
      </c>
      <c r="CU19" s="8">
        <v>0</v>
      </c>
      <c r="CV19" s="8">
        <v>0</v>
      </c>
      <c r="CW19" s="8">
        <v>0</v>
      </c>
      <c r="CX19" s="8">
        <v>0</v>
      </c>
      <c r="CY19" s="8">
        <v>0</v>
      </c>
      <c r="CZ19" s="8">
        <v>0</v>
      </c>
      <c r="DA19" s="8">
        <v>0</v>
      </c>
      <c r="DB19" s="8">
        <v>0</v>
      </c>
      <c r="DC19" s="8">
        <v>0</v>
      </c>
      <c r="DD19" s="8">
        <v>0</v>
      </c>
      <c r="DE19" s="8">
        <v>0</v>
      </c>
      <c r="DF19" s="8">
        <v>0</v>
      </c>
      <c r="DG19" s="8">
        <v>0</v>
      </c>
      <c r="DH19" s="8">
        <v>0</v>
      </c>
      <c r="DI19" s="8">
        <v>0</v>
      </c>
      <c r="DJ19" s="8">
        <v>0</v>
      </c>
      <c r="DK19" s="12">
        <f t="shared" si="2"/>
        <v>0</v>
      </c>
      <c r="DL19" s="12">
        <f t="shared" si="3"/>
        <v>0</v>
      </c>
      <c r="DM19" s="12">
        <f t="shared" si="4"/>
        <v>0</v>
      </c>
      <c r="DN19" s="8">
        <v>0</v>
      </c>
      <c r="DO19" s="8">
        <v>0</v>
      </c>
      <c r="DP19" s="8">
        <v>0</v>
      </c>
      <c r="DQ19" s="8">
        <v>0</v>
      </c>
      <c r="DR19" s="8">
        <v>0</v>
      </c>
      <c r="DS19" s="8">
        <v>0</v>
      </c>
      <c r="DT19" s="8">
        <v>0</v>
      </c>
      <c r="DU19" s="8">
        <v>0</v>
      </c>
      <c r="DV19" s="8">
        <v>0</v>
      </c>
      <c r="DW19" s="12">
        <f t="shared" si="5"/>
        <v>0</v>
      </c>
      <c r="DX19" s="12">
        <f t="shared" si="6"/>
        <v>0</v>
      </c>
      <c r="DY19" s="12">
        <f t="shared" si="7"/>
        <v>0</v>
      </c>
    </row>
    <row r="20" spans="1:129" s="26" customFormat="1" ht="31.8" thickBot="1" x14ac:dyDescent="0.3">
      <c r="A20" s="146" t="s">
        <v>9</v>
      </c>
      <c r="B20" s="153"/>
      <c r="C20" s="32" t="s">
        <v>78</v>
      </c>
      <c r="D20" s="12">
        <f>SUM(D21:D25)</f>
        <v>0</v>
      </c>
      <c r="E20" s="12">
        <f t="shared" ref="E20:BM20" si="10">SUM(E21:E25)</f>
        <v>0</v>
      </c>
      <c r="F20" s="12">
        <f t="shared" si="10"/>
        <v>0</v>
      </c>
      <c r="G20" s="12">
        <f t="shared" si="10"/>
        <v>42057166</v>
      </c>
      <c r="H20" s="12">
        <f t="shared" si="10"/>
        <v>0</v>
      </c>
      <c r="I20" s="12">
        <f t="shared" si="10"/>
        <v>0</v>
      </c>
      <c r="J20" s="12">
        <f t="shared" si="10"/>
        <v>0</v>
      </c>
      <c r="K20" s="12">
        <f t="shared" si="10"/>
        <v>0</v>
      </c>
      <c r="L20" s="12">
        <f t="shared" si="10"/>
        <v>0</v>
      </c>
      <c r="M20" s="12">
        <f t="shared" si="10"/>
        <v>0</v>
      </c>
      <c r="N20" s="12">
        <f t="shared" si="10"/>
        <v>0</v>
      </c>
      <c r="O20" s="12">
        <f t="shared" si="10"/>
        <v>0</v>
      </c>
      <c r="P20" s="12">
        <f t="shared" si="10"/>
        <v>0</v>
      </c>
      <c r="Q20" s="12">
        <f t="shared" si="10"/>
        <v>0</v>
      </c>
      <c r="R20" s="12">
        <f t="shared" si="10"/>
        <v>0</v>
      </c>
      <c r="S20" s="12">
        <f t="shared" si="10"/>
        <v>0</v>
      </c>
      <c r="T20" s="12">
        <f t="shared" si="10"/>
        <v>0</v>
      </c>
      <c r="U20" s="12">
        <f t="shared" si="10"/>
        <v>0</v>
      </c>
      <c r="V20" s="12">
        <f t="shared" si="10"/>
        <v>0</v>
      </c>
      <c r="W20" s="12">
        <f t="shared" si="10"/>
        <v>0</v>
      </c>
      <c r="X20" s="12">
        <f t="shared" si="10"/>
        <v>0</v>
      </c>
      <c r="Y20" s="12">
        <f t="shared" si="10"/>
        <v>24842740</v>
      </c>
      <c r="Z20" s="12">
        <f t="shared" si="10"/>
        <v>0</v>
      </c>
      <c r="AA20" s="12">
        <f t="shared" si="10"/>
        <v>0</v>
      </c>
      <c r="AB20" s="12">
        <f t="shared" si="10"/>
        <v>30542761</v>
      </c>
      <c r="AC20" s="12">
        <f t="shared" si="10"/>
        <v>0</v>
      </c>
      <c r="AD20" s="12">
        <f t="shared" si="10"/>
        <v>0</v>
      </c>
      <c r="AE20" s="12">
        <f t="shared" si="10"/>
        <v>0</v>
      </c>
      <c r="AF20" s="12">
        <f t="shared" si="10"/>
        <v>0</v>
      </c>
      <c r="AG20" s="12">
        <f t="shared" si="10"/>
        <v>0</v>
      </c>
      <c r="AH20" s="12">
        <f t="shared" si="10"/>
        <v>0</v>
      </c>
      <c r="AI20" s="12">
        <f t="shared" si="10"/>
        <v>0</v>
      </c>
      <c r="AJ20" s="12">
        <f t="shared" si="10"/>
        <v>0</v>
      </c>
      <c r="AK20" s="12">
        <f t="shared" si="10"/>
        <v>0</v>
      </c>
      <c r="AL20" s="12">
        <f t="shared" si="10"/>
        <v>0</v>
      </c>
      <c r="AM20" s="12">
        <f t="shared" si="10"/>
        <v>0</v>
      </c>
      <c r="AN20" s="12">
        <f t="shared" si="10"/>
        <v>2464776</v>
      </c>
      <c r="AO20" s="12">
        <f t="shared" si="10"/>
        <v>0</v>
      </c>
      <c r="AP20" s="12">
        <f t="shared" si="10"/>
        <v>0</v>
      </c>
      <c r="AQ20" s="12">
        <f t="shared" si="10"/>
        <v>0</v>
      </c>
      <c r="AR20" s="12">
        <f t="shared" si="10"/>
        <v>0</v>
      </c>
      <c r="AS20" s="12">
        <f t="shared" si="10"/>
        <v>0</v>
      </c>
      <c r="AT20" s="12">
        <f t="shared" si="10"/>
        <v>5604496</v>
      </c>
      <c r="AU20" s="12">
        <f t="shared" si="10"/>
        <v>170957365</v>
      </c>
      <c r="AV20" s="12">
        <f t="shared" si="10"/>
        <v>178937671</v>
      </c>
      <c r="AW20" s="12">
        <f t="shared" si="10"/>
        <v>0</v>
      </c>
      <c r="AX20" s="12">
        <f t="shared" si="10"/>
        <v>219294697</v>
      </c>
      <c r="AY20" s="12">
        <f t="shared" si="10"/>
        <v>219294697</v>
      </c>
      <c r="AZ20" s="12">
        <f t="shared" si="10"/>
        <v>0</v>
      </c>
      <c r="BA20" s="12">
        <f t="shared" si="10"/>
        <v>0</v>
      </c>
      <c r="BB20" s="12">
        <f t="shared" si="10"/>
        <v>0</v>
      </c>
      <c r="BC20" s="12">
        <f t="shared" si="10"/>
        <v>0</v>
      </c>
      <c r="BD20" s="12">
        <f t="shared" si="10"/>
        <v>0</v>
      </c>
      <c r="BE20" s="12">
        <f t="shared" si="10"/>
        <v>0</v>
      </c>
      <c r="BF20" s="12">
        <f t="shared" si="10"/>
        <v>0</v>
      </c>
      <c r="BG20" s="12">
        <f t="shared" si="10"/>
        <v>0</v>
      </c>
      <c r="BH20" s="12">
        <f t="shared" si="10"/>
        <v>0</v>
      </c>
      <c r="BI20" s="12">
        <f t="shared" si="10"/>
        <v>0</v>
      </c>
      <c r="BJ20" s="12">
        <f t="shared" si="10"/>
        <v>0</v>
      </c>
      <c r="BK20" s="12">
        <f t="shared" si="10"/>
        <v>0</v>
      </c>
      <c r="BL20" s="12">
        <f t="shared" si="10"/>
        <v>0</v>
      </c>
      <c r="BM20" s="12">
        <f t="shared" si="10"/>
        <v>0</v>
      </c>
      <c r="BN20" s="12">
        <f t="shared" ref="BN20:DV20" si="11">SUM(BN21:BN25)</f>
        <v>0</v>
      </c>
      <c r="BO20" s="12">
        <f t="shared" si="11"/>
        <v>0</v>
      </c>
      <c r="BP20" s="12">
        <f t="shared" si="11"/>
        <v>0</v>
      </c>
      <c r="BQ20" s="12">
        <f t="shared" si="11"/>
        <v>0</v>
      </c>
      <c r="BR20" s="12">
        <f t="shared" si="11"/>
        <v>28402000</v>
      </c>
      <c r="BS20" s="12">
        <f t="shared" si="11"/>
        <v>0</v>
      </c>
      <c r="BT20" s="12">
        <f t="shared" si="11"/>
        <v>0</v>
      </c>
      <c r="BU20" s="12">
        <f t="shared" si="11"/>
        <v>0</v>
      </c>
      <c r="BV20" s="12">
        <f t="shared" si="11"/>
        <v>0</v>
      </c>
      <c r="BW20" s="12">
        <f t="shared" si="11"/>
        <v>0</v>
      </c>
      <c r="BX20" s="12">
        <f t="shared" si="11"/>
        <v>0</v>
      </c>
      <c r="BY20" s="12">
        <f t="shared" si="11"/>
        <v>0</v>
      </c>
      <c r="BZ20" s="12">
        <f t="shared" si="11"/>
        <v>0</v>
      </c>
      <c r="CA20" s="12">
        <f t="shared" si="11"/>
        <v>0</v>
      </c>
      <c r="CB20" s="12">
        <f t="shared" si="11"/>
        <v>0</v>
      </c>
      <c r="CC20" s="12">
        <f t="shared" si="11"/>
        <v>0</v>
      </c>
      <c r="CD20" s="12">
        <f t="shared" si="11"/>
        <v>18325619</v>
      </c>
      <c r="CE20" s="12">
        <f t="shared" si="11"/>
        <v>0</v>
      </c>
      <c r="CF20" s="12">
        <f t="shared" si="11"/>
        <v>0</v>
      </c>
      <c r="CG20" s="12">
        <f t="shared" si="11"/>
        <v>0</v>
      </c>
      <c r="CH20" s="12">
        <f t="shared" si="11"/>
        <v>0</v>
      </c>
      <c r="CI20" s="12">
        <f t="shared" si="11"/>
        <v>0</v>
      </c>
      <c r="CJ20" s="12">
        <f t="shared" si="11"/>
        <v>4017561</v>
      </c>
      <c r="CK20" s="12">
        <f t="shared" si="11"/>
        <v>44800000</v>
      </c>
      <c r="CL20" s="12">
        <f t="shared" si="11"/>
        <v>44727295</v>
      </c>
      <c r="CM20" s="12">
        <f t="shared" si="11"/>
        <v>0</v>
      </c>
      <c r="CN20" s="12">
        <f t="shared" si="11"/>
        <v>0</v>
      </c>
      <c r="CO20" s="12">
        <f t="shared" si="11"/>
        <v>0</v>
      </c>
      <c r="CP20" s="12">
        <f t="shared" si="11"/>
        <v>0</v>
      </c>
      <c r="CQ20" s="12">
        <f t="shared" si="11"/>
        <v>0</v>
      </c>
      <c r="CR20" s="12">
        <f t="shared" si="11"/>
        <v>0</v>
      </c>
      <c r="CS20" s="12">
        <f t="shared" si="11"/>
        <v>0</v>
      </c>
      <c r="CT20" s="12">
        <f t="shared" si="11"/>
        <v>0</v>
      </c>
      <c r="CU20" s="12">
        <f t="shared" si="11"/>
        <v>0</v>
      </c>
      <c r="CV20" s="12">
        <f t="shared" si="11"/>
        <v>0</v>
      </c>
      <c r="CW20" s="12">
        <f t="shared" si="11"/>
        <v>0</v>
      </c>
      <c r="CX20" s="12">
        <f t="shared" si="11"/>
        <v>0</v>
      </c>
      <c r="CY20" s="12">
        <f t="shared" si="11"/>
        <v>0</v>
      </c>
      <c r="CZ20" s="12">
        <f t="shared" si="11"/>
        <v>0</v>
      </c>
      <c r="DA20" s="12">
        <f t="shared" si="11"/>
        <v>0</v>
      </c>
      <c r="DB20" s="12">
        <f t="shared" si="11"/>
        <v>0</v>
      </c>
      <c r="DC20" s="12">
        <f t="shared" si="11"/>
        <v>0</v>
      </c>
      <c r="DD20" s="12">
        <f t="shared" si="11"/>
        <v>0</v>
      </c>
      <c r="DE20" s="12">
        <f t="shared" si="11"/>
        <v>0</v>
      </c>
      <c r="DF20" s="12">
        <f t="shared" si="11"/>
        <v>0</v>
      </c>
      <c r="DG20" s="12">
        <f t="shared" si="11"/>
        <v>0</v>
      </c>
      <c r="DH20" s="12">
        <f t="shared" si="11"/>
        <v>0</v>
      </c>
      <c r="DI20" s="12">
        <f t="shared" si="11"/>
        <v>0</v>
      </c>
      <c r="DJ20" s="12">
        <f t="shared" si="11"/>
        <v>0</v>
      </c>
      <c r="DK20" s="12">
        <f t="shared" si="2"/>
        <v>156257119</v>
      </c>
      <c r="DL20" s="12">
        <f t="shared" si="3"/>
        <v>435052062</v>
      </c>
      <c r="DM20" s="12">
        <f t="shared" si="4"/>
        <v>442959663</v>
      </c>
      <c r="DN20" s="12">
        <f t="shared" si="11"/>
        <v>0</v>
      </c>
      <c r="DO20" s="12">
        <f t="shared" si="11"/>
        <v>0</v>
      </c>
      <c r="DP20" s="12">
        <f t="shared" si="11"/>
        <v>0</v>
      </c>
      <c r="DQ20" s="12">
        <f t="shared" si="11"/>
        <v>0</v>
      </c>
      <c r="DR20" s="12">
        <f t="shared" si="11"/>
        <v>0</v>
      </c>
      <c r="DS20" s="12">
        <f t="shared" si="11"/>
        <v>0</v>
      </c>
      <c r="DT20" s="12">
        <f t="shared" si="11"/>
        <v>0</v>
      </c>
      <c r="DU20" s="12">
        <f t="shared" si="11"/>
        <v>0</v>
      </c>
      <c r="DV20" s="12">
        <f t="shared" si="11"/>
        <v>0</v>
      </c>
      <c r="DW20" s="12">
        <f t="shared" si="5"/>
        <v>156257119</v>
      </c>
      <c r="DX20" s="12">
        <f t="shared" si="6"/>
        <v>435052062</v>
      </c>
      <c r="DY20" s="12">
        <f t="shared" si="7"/>
        <v>442959663</v>
      </c>
    </row>
    <row r="21" spans="1:129" s="16" customFormat="1" ht="15" customHeight="1" x14ac:dyDescent="0.3">
      <c r="A21" s="148" t="s">
        <v>172</v>
      </c>
      <c r="B21" s="152"/>
      <c r="C21" s="33" t="s">
        <v>79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219294697</v>
      </c>
      <c r="AY21" s="8">
        <v>219294697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0</v>
      </c>
      <c r="BN21" s="8">
        <v>0</v>
      </c>
      <c r="BO21" s="8">
        <v>0</v>
      </c>
      <c r="BP21" s="8">
        <v>0</v>
      </c>
      <c r="BQ21" s="8">
        <v>0</v>
      </c>
      <c r="BR21" s="8">
        <v>0</v>
      </c>
      <c r="BS21" s="8">
        <v>0</v>
      </c>
      <c r="BT21" s="8">
        <v>0</v>
      </c>
      <c r="BU21" s="8">
        <v>0</v>
      </c>
      <c r="BV21" s="8">
        <v>0</v>
      </c>
      <c r="BW21" s="8">
        <v>0</v>
      </c>
      <c r="BX21" s="8">
        <v>0</v>
      </c>
      <c r="BY21" s="8">
        <v>0</v>
      </c>
      <c r="BZ21" s="8">
        <v>0</v>
      </c>
      <c r="CA21" s="8">
        <v>0</v>
      </c>
      <c r="CB21" s="8">
        <v>0</v>
      </c>
      <c r="CC21" s="8">
        <v>0</v>
      </c>
      <c r="CD21" s="8">
        <v>0</v>
      </c>
      <c r="CE21" s="8">
        <v>0</v>
      </c>
      <c r="CF21" s="8">
        <v>0</v>
      </c>
      <c r="CG21" s="8">
        <v>0</v>
      </c>
      <c r="CH21" s="8">
        <v>0</v>
      </c>
      <c r="CI21" s="8">
        <v>0</v>
      </c>
      <c r="CJ21" s="8">
        <v>0</v>
      </c>
      <c r="CK21" s="8">
        <v>0</v>
      </c>
      <c r="CL21" s="8">
        <v>0</v>
      </c>
      <c r="CM21" s="8">
        <v>0</v>
      </c>
      <c r="CN21" s="8">
        <v>0</v>
      </c>
      <c r="CO21" s="8">
        <v>0</v>
      </c>
      <c r="CP21" s="8">
        <v>0</v>
      </c>
      <c r="CQ21" s="8">
        <v>0</v>
      </c>
      <c r="CR21" s="8">
        <v>0</v>
      </c>
      <c r="CS21" s="8">
        <v>0</v>
      </c>
      <c r="CT21" s="8">
        <v>0</v>
      </c>
      <c r="CU21" s="8">
        <v>0</v>
      </c>
      <c r="CV21" s="8">
        <v>0</v>
      </c>
      <c r="CW21" s="8">
        <v>0</v>
      </c>
      <c r="CX21" s="8">
        <v>0</v>
      </c>
      <c r="CY21" s="8">
        <v>0</v>
      </c>
      <c r="CZ21" s="8">
        <v>0</v>
      </c>
      <c r="DA21" s="8">
        <v>0</v>
      </c>
      <c r="DB21" s="8">
        <v>0</v>
      </c>
      <c r="DC21" s="8">
        <v>0</v>
      </c>
      <c r="DD21" s="8">
        <v>0</v>
      </c>
      <c r="DE21" s="8">
        <v>0</v>
      </c>
      <c r="DF21" s="8">
        <v>0</v>
      </c>
      <c r="DG21" s="8">
        <v>0</v>
      </c>
      <c r="DH21" s="8">
        <v>0</v>
      </c>
      <c r="DI21" s="8">
        <v>0</v>
      </c>
      <c r="DJ21" s="8">
        <v>0</v>
      </c>
      <c r="DK21" s="12">
        <f t="shared" si="2"/>
        <v>0</v>
      </c>
      <c r="DL21" s="12">
        <f t="shared" si="3"/>
        <v>219294697</v>
      </c>
      <c r="DM21" s="12">
        <f t="shared" si="4"/>
        <v>219294697</v>
      </c>
      <c r="DN21" s="8">
        <v>0</v>
      </c>
      <c r="DO21" s="8">
        <v>0</v>
      </c>
      <c r="DP21" s="8">
        <v>0</v>
      </c>
      <c r="DQ21" s="8">
        <v>0</v>
      </c>
      <c r="DR21" s="8">
        <v>0</v>
      </c>
      <c r="DS21" s="8">
        <v>0</v>
      </c>
      <c r="DT21" s="8">
        <v>0</v>
      </c>
      <c r="DU21" s="8">
        <v>0</v>
      </c>
      <c r="DV21" s="8">
        <v>0</v>
      </c>
      <c r="DW21" s="12">
        <f t="shared" si="5"/>
        <v>0</v>
      </c>
      <c r="DX21" s="12">
        <f t="shared" si="6"/>
        <v>219294697</v>
      </c>
      <c r="DY21" s="12">
        <f t="shared" si="7"/>
        <v>219294697</v>
      </c>
    </row>
    <row r="22" spans="1:129" s="16" customFormat="1" ht="15" customHeight="1" x14ac:dyDescent="0.3">
      <c r="A22" s="148" t="s">
        <v>173</v>
      </c>
      <c r="B22" s="152"/>
      <c r="C22" s="34" t="s">
        <v>80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>
        <v>0</v>
      </c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0</v>
      </c>
      <c r="CC22" s="8">
        <v>0</v>
      </c>
      <c r="CD22" s="8">
        <v>0</v>
      </c>
      <c r="CE22" s="8">
        <v>0</v>
      </c>
      <c r="CF22" s="8">
        <v>0</v>
      </c>
      <c r="CG22" s="8">
        <v>0</v>
      </c>
      <c r="CH22" s="8">
        <v>0</v>
      </c>
      <c r="CI22" s="8">
        <v>0</v>
      </c>
      <c r="CJ22" s="8">
        <v>0</v>
      </c>
      <c r="CK22" s="8">
        <v>0</v>
      </c>
      <c r="CL22" s="8">
        <v>0</v>
      </c>
      <c r="CM22" s="8">
        <v>0</v>
      </c>
      <c r="CN22" s="8">
        <v>0</v>
      </c>
      <c r="CO22" s="8">
        <v>0</v>
      </c>
      <c r="CP22" s="8">
        <v>0</v>
      </c>
      <c r="CQ22" s="8">
        <v>0</v>
      </c>
      <c r="CR22" s="8">
        <v>0</v>
      </c>
      <c r="CS22" s="8">
        <v>0</v>
      </c>
      <c r="CT22" s="8">
        <v>0</v>
      </c>
      <c r="CU22" s="8">
        <v>0</v>
      </c>
      <c r="CV22" s="8">
        <v>0</v>
      </c>
      <c r="CW22" s="8">
        <v>0</v>
      </c>
      <c r="CX22" s="8">
        <v>0</v>
      </c>
      <c r="CY22" s="8">
        <v>0</v>
      </c>
      <c r="CZ22" s="8">
        <v>0</v>
      </c>
      <c r="DA22" s="8">
        <v>0</v>
      </c>
      <c r="DB22" s="8">
        <v>0</v>
      </c>
      <c r="DC22" s="8">
        <v>0</v>
      </c>
      <c r="DD22" s="8">
        <v>0</v>
      </c>
      <c r="DE22" s="8">
        <v>0</v>
      </c>
      <c r="DF22" s="8">
        <v>0</v>
      </c>
      <c r="DG22" s="8">
        <v>0</v>
      </c>
      <c r="DH22" s="8">
        <v>0</v>
      </c>
      <c r="DI22" s="8">
        <v>0</v>
      </c>
      <c r="DJ22" s="8">
        <v>0</v>
      </c>
      <c r="DK22" s="12">
        <f t="shared" si="2"/>
        <v>0</v>
      </c>
      <c r="DL22" s="12">
        <f t="shared" si="3"/>
        <v>0</v>
      </c>
      <c r="DM22" s="12">
        <f t="shared" si="4"/>
        <v>0</v>
      </c>
      <c r="DN22" s="8">
        <v>0</v>
      </c>
      <c r="DO22" s="8">
        <v>0</v>
      </c>
      <c r="DP22" s="8">
        <v>0</v>
      </c>
      <c r="DQ22" s="8">
        <v>0</v>
      </c>
      <c r="DR22" s="8">
        <v>0</v>
      </c>
      <c r="DS22" s="8">
        <v>0</v>
      </c>
      <c r="DT22" s="8">
        <v>0</v>
      </c>
      <c r="DU22" s="8">
        <v>0</v>
      </c>
      <c r="DV22" s="8">
        <v>0</v>
      </c>
      <c r="DW22" s="12">
        <f t="shared" si="5"/>
        <v>0</v>
      </c>
      <c r="DX22" s="12">
        <f t="shared" si="6"/>
        <v>0</v>
      </c>
      <c r="DY22" s="12">
        <f t="shared" si="7"/>
        <v>0</v>
      </c>
    </row>
    <row r="23" spans="1:129" s="16" customFormat="1" ht="15" customHeight="1" x14ac:dyDescent="0.3">
      <c r="A23" s="148" t="s">
        <v>174</v>
      </c>
      <c r="B23" s="152"/>
      <c r="C23" s="34" t="s">
        <v>81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  <c r="BN23" s="8">
        <v>0</v>
      </c>
      <c r="BO23" s="8">
        <v>0</v>
      </c>
      <c r="BP23" s="8">
        <v>0</v>
      </c>
      <c r="BQ23" s="8">
        <v>0</v>
      </c>
      <c r="BR23" s="8">
        <v>0</v>
      </c>
      <c r="BS23" s="8">
        <v>0</v>
      </c>
      <c r="BT23" s="8">
        <v>0</v>
      </c>
      <c r="BU23" s="8">
        <v>0</v>
      </c>
      <c r="BV23" s="8">
        <v>0</v>
      </c>
      <c r="BW23" s="8">
        <v>0</v>
      </c>
      <c r="BX23" s="8">
        <v>0</v>
      </c>
      <c r="BY23" s="8">
        <v>0</v>
      </c>
      <c r="BZ23" s="8">
        <v>0</v>
      </c>
      <c r="CA23" s="8">
        <v>0</v>
      </c>
      <c r="CB23" s="8">
        <v>0</v>
      </c>
      <c r="CC23" s="8">
        <v>0</v>
      </c>
      <c r="CD23" s="8">
        <v>0</v>
      </c>
      <c r="CE23" s="8">
        <v>0</v>
      </c>
      <c r="CF23" s="8">
        <v>0</v>
      </c>
      <c r="CG23" s="8">
        <v>0</v>
      </c>
      <c r="CH23" s="8">
        <v>0</v>
      </c>
      <c r="CI23" s="8">
        <v>0</v>
      </c>
      <c r="CJ23" s="8">
        <v>0</v>
      </c>
      <c r="CK23" s="8">
        <v>0</v>
      </c>
      <c r="CL23" s="8">
        <v>0</v>
      </c>
      <c r="CM23" s="8">
        <v>0</v>
      </c>
      <c r="CN23" s="8">
        <v>0</v>
      </c>
      <c r="CO23" s="8">
        <v>0</v>
      </c>
      <c r="CP23" s="8">
        <v>0</v>
      </c>
      <c r="CQ23" s="8">
        <v>0</v>
      </c>
      <c r="CR23" s="8">
        <v>0</v>
      </c>
      <c r="CS23" s="8">
        <v>0</v>
      </c>
      <c r="CT23" s="8">
        <v>0</v>
      </c>
      <c r="CU23" s="8">
        <v>0</v>
      </c>
      <c r="CV23" s="8">
        <v>0</v>
      </c>
      <c r="CW23" s="8">
        <v>0</v>
      </c>
      <c r="CX23" s="8">
        <v>0</v>
      </c>
      <c r="CY23" s="8">
        <v>0</v>
      </c>
      <c r="CZ23" s="8">
        <v>0</v>
      </c>
      <c r="DA23" s="8">
        <v>0</v>
      </c>
      <c r="DB23" s="8">
        <v>0</v>
      </c>
      <c r="DC23" s="8">
        <v>0</v>
      </c>
      <c r="DD23" s="8">
        <v>0</v>
      </c>
      <c r="DE23" s="8">
        <v>0</v>
      </c>
      <c r="DF23" s="8">
        <v>0</v>
      </c>
      <c r="DG23" s="8">
        <v>0</v>
      </c>
      <c r="DH23" s="8">
        <v>0</v>
      </c>
      <c r="DI23" s="8">
        <v>0</v>
      </c>
      <c r="DJ23" s="8">
        <v>0</v>
      </c>
      <c r="DK23" s="12">
        <f t="shared" si="2"/>
        <v>0</v>
      </c>
      <c r="DL23" s="12">
        <f t="shared" si="3"/>
        <v>0</v>
      </c>
      <c r="DM23" s="12">
        <f t="shared" si="4"/>
        <v>0</v>
      </c>
      <c r="DN23" s="8">
        <v>0</v>
      </c>
      <c r="DO23" s="8">
        <v>0</v>
      </c>
      <c r="DP23" s="8">
        <v>0</v>
      </c>
      <c r="DQ23" s="8">
        <v>0</v>
      </c>
      <c r="DR23" s="8">
        <v>0</v>
      </c>
      <c r="DS23" s="8">
        <v>0</v>
      </c>
      <c r="DT23" s="8">
        <v>0</v>
      </c>
      <c r="DU23" s="8">
        <v>0</v>
      </c>
      <c r="DV23" s="8">
        <v>0</v>
      </c>
      <c r="DW23" s="12">
        <f t="shared" si="5"/>
        <v>0</v>
      </c>
      <c r="DX23" s="12">
        <f t="shared" si="6"/>
        <v>0</v>
      </c>
      <c r="DY23" s="12">
        <f t="shared" si="7"/>
        <v>0</v>
      </c>
    </row>
    <row r="24" spans="1:129" s="16" customFormat="1" ht="15" customHeight="1" x14ac:dyDescent="0.3">
      <c r="A24" s="148" t="s">
        <v>175</v>
      </c>
      <c r="B24" s="152"/>
      <c r="C24" s="34" t="s">
        <v>82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5604496</v>
      </c>
      <c r="AU24" s="8">
        <v>18895342</v>
      </c>
      <c r="AV24" s="8">
        <v>13290846</v>
      </c>
      <c r="AW24" s="8">
        <v>0</v>
      </c>
      <c r="AX24" s="8">
        <v>0</v>
      </c>
      <c r="AY24" s="8">
        <v>0</v>
      </c>
      <c r="AZ24" s="8">
        <v>0</v>
      </c>
      <c r="BA24" s="8">
        <v>0</v>
      </c>
      <c r="BB24" s="8">
        <v>0</v>
      </c>
      <c r="BC24" s="8">
        <v>0</v>
      </c>
      <c r="BD24" s="8">
        <v>0</v>
      </c>
      <c r="BE24" s="8">
        <v>0</v>
      </c>
      <c r="BF24" s="8">
        <v>0</v>
      </c>
      <c r="BG24" s="8">
        <v>0</v>
      </c>
      <c r="BH24" s="8">
        <v>0</v>
      </c>
      <c r="BI24" s="8">
        <v>0</v>
      </c>
      <c r="BJ24" s="8">
        <v>0</v>
      </c>
      <c r="BK24" s="8">
        <v>0</v>
      </c>
      <c r="BL24" s="8">
        <v>0</v>
      </c>
      <c r="BM24" s="8">
        <v>0</v>
      </c>
      <c r="BN24" s="8">
        <v>0</v>
      </c>
      <c r="BO24" s="8">
        <v>0</v>
      </c>
      <c r="BP24" s="8">
        <v>0</v>
      </c>
      <c r="BQ24" s="8">
        <v>0</v>
      </c>
      <c r="BR24" s="8">
        <v>0</v>
      </c>
      <c r="BS24" s="8">
        <v>0</v>
      </c>
      <c r="BT24" s="8">
        <v>0</v>
      </c>
      <c r="BU24" s="8">
        <v>0</v>
      </c>
      <c r="BV24" s="8">
        <v>0</v>
      </c>
      <c r="BW24" s="8">
        <v>0</v>
      </c>
      <c r="BX24" s="8">
        <v>0</v>
      </c>
      <c r="BY24" s="8">
        <v>0</v>
      </c>
      <c r="BZ24" s="8">
        <v>0</v>
      </c>
      <c r="CA24" s="8">
        <v>0</v>
      </c>
      <c r="CB24" s="8">
        <v>0</v>
      </c>
      <c r="CC24" s="8">
        <v>0</v>
      </c>
      <c r="CD24" s="8">
        <v>0</v>
      </c>
      <c r="CE24" s="8">
        <v>0</v>
      </c>
      <c r="CF24" s="8">
        <v>0</v>
      </c>
      <c r="CG24" s="8">
        <v>0</v>
      </c>
      <c r="CH24" s="8">
        <v>0</v>
      </c>
      <c r="CI24" s="8">
        <v>0</v>
      </c>
      <c r="CJ24" s="8">
        <v>0</v>
      </c>
      <c r="CK24" s="8">
        <v>0</v>
      </c>
      <c r="CL24" s="8">
        <v>0</v>
      </c>
      <c r="CM24" s="8">
        <v>0</v>
      </c>
      <c r="CN24" s="8">
        <v>0</v>
      </c>
      <c r="CO24" s="8">
        <v>0</v>
      </c>
      <c r="CP24" s="8">
        <v>0</v>
      </c>
      <c r="CQ24" s="8">
        <v>0</v>
      </c>
      <c r="CR24" s="8">
        <v>0</v>
      </c>
      <c r="CS24" s="8">
        <v>0</v>
      </c>
      <c r="CT24" s="8">
        <v>0</v>
      </c>
      <c r="CU24" s="8">
        <v>0</v>
      </c>
      <c r="CV24" s="8">
        <v>0</v>
      </c>
      <c r="CW24" s="8">
        <v>0</v>
      </c>
      <c r="CX24" s="8">
        <v>0</v>
      </c>
      <c r="CY24" s="8">
        <v>0</v>
      </c>
      <c r="CZ24" s="8">
        <v>0</v>
      </c>
      <c r="DA24" s="8">
        <v>0</v>
      </c>
      <c r="DB24" s="8">
        <v>0</v>
      </c>
      <c r="DC24" s="8">
        <v>0</v>
      </c>
      <c r="DD24" s="8">
        <v>0</v>
      </c>
      <c r="DE24" s="8">
        <v>0</v>
      </c>
      <c r="DF24" s="8">
        <v>0</v>
      </c>
      <c r="DG24" s="8">
        <v>0</v>
      </c>
      <c r="DH24" s="8">
        <v>0</v>
      </c>
      <c r="DI24" s="8">
        <v>0</v>
      </c>
      <c r="DJ24" s="8">
        <v>0</v>
      </c>
      <c r="DK24" s="12">
        <f t="shared" si="2"/>
        <v>5604496</v>
      </c>
      <c r="DL24" s="12">
        <f t="shared" si="3"/>
        <v>18895342</v>
      </c>
      <c r="DM24" s="12">
        <f t="shared" si="4"/>
        <v>13290846</v>
      </c>
      <c r="DN24" s="8">
        <v>0</v>
      </c>
      <c r="DO24" s="8">
        <v>0</v>
      </c>
      <c r="DP24" s="8">
        <v>0</v>
      </c>
      <c r="DQ24" s="8">
        <v>0</v>
      </c>
      <c r="DR24" s="8">
        <v>0</v>
      </c>
      <c r="DS24" s="8">
        <v>0</v>
      </c>
      <c r="DT24" s="8">
        <v>0</v>
      </c>
      <c r="DU24" s="8">
        <v>0</v>
      </c>
      <c r="DV24" s="8">
        <v>0</v>
      </c>
      <c r="DW24" s="12">
        <f t="shared" si="5"/>
        <v>5604496</v>
      </c>
      <c r="DX24" s="12">
        <f t="shared" si="6"/>
        <v>18895342</v>
      </c>
      <c r="DY24" s="12">
        <f t="shared" si="7"/>
        <v>13290846</v>
      </c>
    </row>
    <row r="25" spans="1:129" s="16" customFormat="1" ht="15" customHeight="1" x14ac:dyDescent="0.3">
      <c r="A25" s="148" t="s">
        <v>176</v>
      </c>
      <c r="B25" s="152"/>
      <c r="C25" s="34" t="s">
        <v>83</v>
      </c>
      <c r="D25" s="8">
        <v>0</v>
      </c>
      <c r="E25" s="8">
        <v>0</v>
      </c>
      <c r="F25" s="8">
        <v>0</v>
      </c>
      <c r="G25" s="8">
        <v>42057166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24842740</v>
      </c>
      <c r="Z25" s="8">
        <v>0</v>
      </c>
      <c r="AA25" s="8">
        <v>0</v>
      </c>
      <c r="AB25" s="8">
        <v>30542761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2464776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152062023</v>
      </c>
      <c r="AV25" s="8">
        <v>165646825</v>
      </c>
      <c r="AW25" s="8">
        <v>0</v>
      </c>
      <c r="AX25" s="8">
        <v>0</v>
      </c>
      <c r="AY25" s="8">
        <v>0</v>
      </c>
      <c r="AZ25" s="8">
        <v>0</v>
      </c>
      <c r="BA25" s="8">
        <v>0</v>
      </c>
      <c r="BB25" s="8">
        <v>0</v>
      </c>
      <c r="BC25" s="8">
        <v>0</v>
      </c>
      <c r="BD25" s="8">
        <v>0</v>
      </c>
      <c r="BE25" s="8">
        <v>0</v>
      </c>
      <c r="BF25" s="8">
        <v>0</v>
      </c>
      <c r="BG25" s="8">
        <v>0</v>
      </c>
      <c r="BH25" s="8">
        <v>0</v>
      </c>
      <c r="BI25" s="8">
        <v>0</v>
      </c>
      <c r="BJ25" s="8">
        <v>0</v>
      </c>
      <c r="BK25" s="8">
        <v>0</v>
      </c>
      <c r="BL25" s="8">
        <v>0</v>
      </c>
      <c r="BM25" s="8">
        <v>0</v>
      </c>
      <c r="BN25" s="8">
        <v>0</v>
      </c>
      <c r="BO25" s="8">
        <v>0</v>
      </c>
      <c r="BP25" s="8">
        <v>0</v>
      </c>
      <c r="BQ25" s="8">
        <v>0</v>
      </c>
      <c r="BR25" s="8">
        <v>28402000</v>
      </c>
      <c r="BS25" s="8">
        <v>0</v>
      </c>
      <c r="BT25" s="8">
        <v>0</v>
      </c>
      <c r="BU25" s="8">
        <v>0</v>
      </c>
      <c r="BV25" s="8">
        <v>0</v>
      </c>
      <c r="BW25" s="8">
        <v>0</v>
      </c>
      <c r="BX25" s="8">
        <v>0</v>
      </c>
      <c r="BY25" s="8">
        <v>0</v>
      </c>
      <c r="BZ25" s="8">
        <v>0</v>
      </c>
      <c r="CA25" s="8">
        <v>0</v>
      </c>
      <c r="CB25" s="8">
        <v>0</v>
      </c>
      <c r="CC25" s="8">
        <v>0</v>
      </c>
      <c r="CD25" s="8">
        <v>18325619</v>
      </c>
      <c r="CE25" s="8">
        <v>0</v>
      </c>
      <c r="CF25" s="8">
        <v>0</v>
      </c>
      <c r="CG25" s="8">
        <v>0</v>
      </c>
      <c r="CH25" s="8">
        <v>0</v>
      </c>
      <c r="CI25" s="8">
        <v>0</v>
      </c>
      <c r="CJ25" s="8">
        <v>4017561</v>
      </c>
      <c r="CK25" s="8">
        <v>44800000</v>
      </c>
      <c r="CL25" s="8">
        <v>44727295</v>
      </c>
      <c r="CM25" s="8">
        <v>0</v>
      </c>
      <c r="CN25" s="8">
        <v>0</v>
      </c>
      <c r="CO25" s="8">
        <v>0</v>
      </c>
      <c r="CP25" s="8">
        <v>0</v>
      </c>
      <c r="CQ25" s="8">
        <v>0</v>
      </c>
      <c r="CR25" s="8">
        <v>0</v>
      </c>
      <c r="CS25" s="8">
        <v>0</v>
      </c>
      <c r="CT25" s="8">
        <v>0</v>
      </c>
      <c r="CU25" s="8">
        <v>0</v>
      </c>
      <c r="CV25" s="8">
        <v>0</v>
      </c>
      <c r="CW25" s="8">
        <v>0</v>
      </c>
      <c r="CX25" s="8">
        <v>0</v>
      </c>
      <c r="CY25" s="8">
        <v>0</v>
      </c>
      <c r="CZ25" s="8">
        <v>0</v>
      </c>
      <c r="DA25" s="8">
        <v>0</v>
      </c>
      <c r="DB25" s="8">
        <v>0</v>
      </c>
      <c r="DC25" s="8">
        <v>0</v>
      </c>
      <c r="DD25" s="8">
        <v>0</v>
      </c>
      <c r="DE25" s="8">
        <v>0</v>
      </c>
      <c r="DF25" s="8">
        <v>0</v>
      </c>
      <c r="DG25" s="8">
        <v>0</v>
      </c>
      <c r="DH25" s="8">
        <v>0</v>
      </c>
      <c r="DI25" s="8">
        <v>0</v>
      </c>
      <c r="DJ25" s="8">
        <v>0</v>
      </c>
      <c r="DK25" s="12">
        <f t="shared" si="2"/>
        <v>150652623</v>
      </c>
      <c r="DL25" s="12">
        <f t="shared" si="3"/>
        <v>196862023</v>
      </c>
      <c r="DM25" s="12">
        <f t="shared" si="4"/>
        <v>210374120</v>
      </c>
      <c r="DN25" s="8">
        <v>0</v>
      </c>
      <c r="DO25" s="8">
        <v>0</v>
      </c>
      <c r="DP25" s="8">
        <v>0</v>
      </c>
      <c r="DQ25" s="8">
        <v>0</v>
      </c>
      <c r="DR25" s="8">
        <v>0</v>
      </c>
      <c r="DS25" s="8">
        <v>0</v>
      </c>
      <c r="DT25" s="8">
        <v>0</v>
      </c>
      <c r="DU25" s="8">
        <v>0</v>
      </c>
      <c r="DV25" s="8">
        <v>0</v>
      </c>
      <c r="DW25" s="12">
        <f t="shared" si="5"/>
        <v>150652623</v>
      </c>
      <c r="DX25" s="12">
        <f t="shared" si="6"/>
        <v>196862023</v>
      </c>
      <c r="DY25" s="12">
        <f t="shared" si="7"/>
        <v>210374120</v>
      </c>
    </row>
    <row r="26" spans="1:129" s="16" customFormat="1" ht="15" customHeight="1" thickBot="1" x14ac:dyDescent="0.35">
      <c r="A26" s="154" t="s">
        <v>177</v>
      </c>
      <c r="B26" s="152"/>
      <c r="C26" s="38" t="s">
        <v>84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0</v>
      </c>
      <c r="BD26" s="8">
        <v>0</v>
      </c>
      <c r="BE26" s="8">
        <v>0</v>
      </c>
      <c r="BF26" s="8">
        <v>0</v>
      </c>
      <c r="BG26" s="8">
        <v>0</v>
      </c>
      <c r="BH26" s="8">
        <v>0</v>
      </c>
      <c r="BI26" s="8">
        <v>0</v>
      </c>
      <c r="BJ26" s="8">
        <v>0</v>
      </c>
      <c r="BK26" s="8">
        <v>0</v>
      </c>
      <c r="BL26" s="8">
        <v>0</v>
      </c>
      <c r="BM26" s="8">
        <v>0</v>
      </c>
      <c r="BN26" s="8">
        <v>0</v>
      </c>
      <c r="BO26" s="8">
        <v>0</v>
      </c>
      <c r="BP26" s="8">
        <v>0</v>
      </c>
      <c r="BQ26" s="8">
        <v>0</v>
      </c>
      <c r="BR26" s="8">
        <v>0</v>
      </c>
      <c r="BS26" s="8">
        <v>0</v>
      </c>
      <c r="BT26" s="8">
        <v>0</v>
      </c>
      <c r="BU26" s="8">
        <v>0</v>
      </c>
      <c r="BV26" s="8">
        <v>0</v>
      </c>
      <c r="BW26" s="8">
        <v>0</v>
      </c>
      <c r="BX26" s="8">
        <v>0</v>
      </c>
      <c r="BY26" s="8">
        <v>0</v>
      </c>
      <c r="BZ26" s="8">
        <v>0</v>
      </c>
      <c r="CA26" s="8">
        <v>0</v>
      </c>
      <c r="CB26" s="8">
        <v>0</v>
      </c>
      <c r="CC26" s="8">
        <v>0</v>
      </c>
      <c r="CD26" s="8">
        <v>0</v>
      </c>
      <c r="CE26" s="8">
        <v>0</v>
      </c>
      <c r="CF26" s="8">
        <v>0</v>
      </c>
      <c r="CG26" s="8">
        <v>0</v>
      </c>
      <c r="CH26" s="8">
        <v>0</v>
      </c>
      <c r="CI26" s="8">
        <v>0</v>
      </c>
      <c r="CJ26" s="8">
        <v>0</v>
      </c>
      <c r="CK26" s="8">
        <v>0</v>
      </c>
      <c r="CL26" s="8">
        <v>0</v>
      </c>
      <c r="CM26" s="8">
        <v>0</v>
      </c>
      <c r="CN26" s="8">
        <v>0</v>
      </c>
      <c r="CO26" s="8">
        <v>0</v>
      </c>
      <c r="CP26" s="8">
        <v>0</v>
      </c>
      <c r="CQ26" s="8">
        <v>0</v>
      </c>
      <c r="CR26" s="8">
        <v>0</v>
      </c>
      <c r="CS26" s="8">
        <v>0</v>
      </c>
      <c r="CT26" s="8">
        <v>0</v>
      </c>
      <c r="CU26" s="8">
        <v>0</v>
      </c>
      <c r="CV26" s="8">
        <v>0</v>
      </c>
      <c r="CW26" s="8">
        <v>0</v>
      </c>
      <c r="CX26" s="8">
        <v>0</v>
      </c>
      <c r="CY26" s="8">
        <v>0</v>
      </c>
      <c r="CZ26" s="8">
        <v>0</v>
      </c>
      <c r="DA26" s="8">
        <v>0</v>
      </c>
      <c r="DB26" s="8">
        <v>0</v>
      </c>
      <c r="DC26" s="8">
        <v>0</v>
      </c>
      <c r="DD26" s="8">
        <v>0</v>
      </c>
      <c r="DE26" s="8">
        <v>0</v>
      </c>
      <c r="DF26" s="8">
        <v>0</v>
      </c>
      <c r="DG26" s="8">
        <v>0</v>
      </c>
      <c r="DH26" s="8">
        <v>0</v>
      </c>
      <c r="DI26" s="8">
        <v>0</v>
      </c>
      <c r="DJ26" s="8">
        <v>0</v>
      </c>
      <c r="DK26" s="12">
        <f t="shared" si="2"/>
        <v>0</v>
      </c>
      <c r="DL26" s="12">
        <f t="shared" si="3"/>
        <v>0</v>
      </c>
      <c r="DM26" s="12">
        <f t="shared" si="4"/>
        <v>0</v>
      </c>
      <c r="DN26" s="8">
        <v>0</v>
      </c>
      <c r="DO26" s="8">
        <v>0</v>
      </c>
      <c r="DP26" s="8">
        <v>0</v>
      </c>
      <c r="DQ26" s="8">
        <v>0</v>
      </c>
      <c r="DR26" s="8">
        <v>0</v>
      </c>
      <c r="DS26" s="8">
        <v>0</v>
      </c>
      <c r="DT26" s="8">
        <v>0</v>
      </c>
      <c r="DU26" s="8">
        <v>0</v>
      </c>
      <c r="DV26" s="8">
        <v>0</v>
      </c>
      <c r="DW26" s="12">
        <f t="shared" si="5"/>
        <v>0</v>
      </c>
      <c r="DX26" s="12">
        <f t="shared" si="6"/>
        <v>0</v>
      </c>
      <c r="DY26" s="12">
        <f t="shared" si="7"/>
        <v>0</v>
      </c>
    </row>
    <row r="27" spans="1:129" s="26" customFormat="1" ht="15" customHeight="1" thickBot="1" x14ac:dyDescent="0.3">
      <c r="A27" s="150" t="s">
        <v>10</v>
      </c>
      <c r="B27" s="155"/>
      <c r="C27" s="32" t="s">
        <v>85</v>
      </c>
      <c r="D27" s="12">
        <f>D28+D32+D33+D34</f>
        <v>0</v>
      </c>
      <c r="E27" s="12">
        <f t="shared" ref="E27:BM27" si="12">E28+E32+E33+E34</f>
        <v>0</v>
      </c>
      <c r="F27" s="12">
        <f t="shared" si="12"/>
        <v>0</v>
      </c>
      <c r="G27" s="12">
        <f t="shared" si="12"/>
        <v>0</v>
      </c>
      <c r="H27" s="12">
        <f t="shared" si="12"/>
        <v>0</v>
      </c>
      <c r="I27" s="12">
        <f t="shared" si="12"/>
        <v>0</v>
      </c>
      <c r="J27" s="12">
        <f t="shared" si="12"/>
        <v>0</v>
      </c>
      <c r="K27" s="12">
        <f t="shared" si="12"/>
        <v>0</v>
      </c>
      <c r="L27" s="12">
        <f t="shared" si="12"/>
        <v>0</v>
      </c>
      <c r="M27" s="12">
        <f t="shared" si="12"/>
        <v>0</v>
      </c>
      <c r="N27" s="12">
        <f t="shared" si="12"/>
        <v>0</v>
      </c>
      <c r="O27" s="12">
        <f t="shared" si="12"/>
        <v>0</v>
      </c>
      <c r="P27" s="12">
        <f t="shared" si="12"/>
        <v>0</v>
      </c>
      <c r="Q27" s="12">
        <f t="shared" si="12"/>
        <v>0</v>
      </c>
      <c r="R27" s="12">
        <f t="shared" si="12"/>
        <v>0</v>
      </c>
      <c r="S27" s="12">
        <f t="shared" si="12"/>
        <v>0</v>
      </c>
      <c r="T27" s="12">
        <f t="shared" si="12"/>
        <v>0</v>
      </c>
      <c r="U27" s="12">
        <f t="shared" si="12"/>
        <v>0</v>
      </c>
      <c r="V27" s="12">
        <f t="shared" si="12"/>
        <v>0</v>
      </c>
      <c r="W27" s="12">
        <f t="shared" si="12"/>
        <v>0</v>
      </c>
      <c r="X27" s="12">
        <f t="shared" si="12"/>
        <v>0</v>
      </c>
      <c r="Y27" s="12">
        <f t="shared" si="12"/>
        <v>0</v>
      </c>
      <c r="Z27" s="12">
        <f t="shared" si="12"/>
        <v>0</v>
      </c>
      <c r="AA27" s="12">
        <f t="shared" si="12"/>
        <v>0</v>
      </c>
      <c r="AB27" s="12">
        <f t="shared" si="12"/>
        <v>0</v>
      </c>
      <c r="AC27" s="12">
        <f t="shared" si="12"/>
        <v>0</v>
      </c>
      <c r="AD27" s="12">
        <f t="shared" si="12"/>
        <v>0</v>
      </c>
      <c r="AE27" s="12">
        <f t="shared" si="12"/>
        <v>0</v>
      </c>
      <c r="AF27" s="12">
        <f t="shared" si="12"/>
        <v>0</v>
      </c>
      <c r="AG27" s="12">
        <f t="shared" si="12"/>
        <v>0</v>
      </c>
      <c r="AH27" s="12">
        <f t="shared" si="12"/>
        <v>0</v>
      </c>
      <c r="AI27" s="12">
        <f t="shared" si="12"/>
        <v>0</v>
      </c>
      <c r="AJ27" s="12">
        <f t="shared" si="12"/>
        <v>0</v>
      </c>
      <c r="AK27" s="12">
        <f t="shared" si="12"/>
        <v>0</v>
      </c>
      <c r="AL27" s="12">
        <f t="shared" si="12"/>
        <v>0</v>
      </c>
      <c r="AM27" s="12">
        <f t="shared" si="12"/>
        <v>0</v>
      </c>
      <c r="AN27" s="12">
        <f t="shared" si="12"/>
        <v>0</v>
      </c>
      <c r="AO27" s="12">
        <f t="shared" si="12"/>
        <v>0</v>
      </c>
      <c r="AP27" s="12">
        <f t="shared" si="12"/>
        <v>0</v>
      </c>
      <c r="AQ27" s="12">
        <f t="shared" si="12"/>
        <v>0</v>
      </c>
      <c r="AR27" s="12">
        <f t="shared" si="12"/>
        <v>0</v>
      </c>
      <c r="AS27" s="12">
        <f t="shared" si="12"/>
        <v>0</v>
      </c>
      <c r="AT27" s="12">
        <f t="shared" si="12"/>
        <v>0</v>
      </c>
      <c r="AU27" s="12">
        <f t="shared" si="12"/>
        <v>0</v>
      </c>
      <c r="AV27" s="12">
        <f t="shared" si="12"/>
        <v>0</v>
      </c>
      <c r="AW27" s="12">
        <f t="shared" si="12"/>
        <v>0</v>
      </c>
      <c r="AX27" s="12">
        <f t="shared" si="12"/>
        <v>0</v>
      </c>
      <c r="AY27" s="12">
        <f t="shared" si="12"/>
        <v>0</v>
      </c>
      <c r="AZ27" s="12">
        <f t="shared" si="12"/>
        <v>177200000</v>
      </c>
      <c r="BA27" s="12">
        <f t="shared" si="12"/>
        <v>121667557</v>
      </c>
      <c r="BB27" s="12">
        <f t="shared" si="12"/>
        <v>95456304</v>
      </c>
      <c r="BC27" s="12">
        <f t="shared" si="12"/>
        <v>0</v>
      </c>
      <c r="BD27" s="12">
        <f t="shared" si="12"/>
        <v>0</v>
      </c>
      <c r="BE27" s="12">
        <f t="shared" si="12"/>
        <v>0</v>
      </c>
      <c r="BF27" s="12">
        <f t="shared" si="12"/>
        <v>0</v>
      </c>
      <c r="BG27" s="12">
        <f t="shared" si="12"/>
        <v>0</v>
      </c>
      <c r="BH27" s="12">
        <f t="shared" si="12"/>
        <v>0</v>
      </c>
      <c r="BI27" s="12">
        <f t="shared" si="12"/>
        <v>0</v>
      </c>
      <c r="BJ27" s="12">
        <f t="shared" si="12"/>
        <v>0</v>
      </c>
      <c r="BK27" s="12">
        <f t="shared" si="12"/>
        <v>0</v>
      </c>
      <c r="BL27" s="12">
        <f t="shared" si="12"/>
        <v>0</v>
      </c>
      <c r="BM27" s="12">
        <f t="shared" si="12"/>
        <v>0</v>
      </c>
      <c r="BN27" s="12">
        <f t="shared" ref="BN27:DX27" si="13">BN28+BN32+BN33+BN34</f>
        <v>0</v>
      </c>
      <c r="BO27" s="12">
        <f t="shared" si="13"/>
        <v>0</v>
      </c>
      <c r="BP27" s="12">
        <f t="shared" si="13"/>
        <v>0</v>
      </c>
      <c r="BQ27" s="12">
        <f t="shared" si="13"/>
        <v>0</v>
      </c>
      <c r="BR27" s="12">
        <f t="shared" si="13"/>
        <v>0</v>
      </c>
      <c r="BS27" s="12">
        <f t="shared" si="13"/>
        <v>0</v>
      </c>
      <c r="BT27" s="12">
        <f t="shared" si="13"/>
        <v>0</v>
      </c>
      <c r="BU27" s="12">
        <f t="shared" si="13"/>
        <v>0</v>
      </c>
      <c r="BV27" s="12">
        <f t="shared" si="13"/>
        <v>0</v>
      </c>
      <c r="BW27" s="12">
        <f t="shared" si="13"/>
        <v>0</v>
      </c>
      <c r="BX27" s="12">
        <f t="shared" si="13"/>
        <v>0</v>
      </c>
      <c r="BY27" s="12">
        <f t="shared" si="13"/>
        <v>0</v>
      </c>
      <c r="BZ27" s="12">
        <f t="shared" si="13"/>
        <v>0</v>
      </c>
      <c r="CA27" s="12">
        <f t="shared" si="13"/>
        <v>0</v>
      </c>
      <c r="CB27" s="12">
        <f t="shared" si="13"/>
        <v>0</v>
      </c>
      <c r="CC27" s="12">
        <f t="shared" si="13"/>
        <v>0</v>
      </c>
      <c r="CD27" s="12">
        <f t="shared" si="13"/>
        <v>0</v>
      </c>
      <c r="CE27" s="12">
        <f t="shared" si="13"/>
        <v>0</v>
      </c>
      <c r="CF27" s="12">
        <f t="shared" si="13"/>
        <v>0</v>
      </c>
      <c r="CG27" s="12">
        <f t="shared" si="13"/>
        <v>0</v>
      </c>
      <c r="CH27" s="12">
        <f t="shared" si="13"/>
        <v>0</v>
      </c>
      <c r="CI27" s="12">
        <f t="shared" si="13"/>
        <v>0</v>
      </c>
      <c r="CJ27" s="12">
        <f t="shared" si="13"/>
        <v>0</v>
      </c>
      <c r="CK27" s="12">
        <f t="shared" si="13"/>
        <v>0</v>
      </c>
      <c r="CL27" s="12">
        <f t="shared" si="13"/>
        <v>0</v>
      </c>
      <c r="CM27" s="12">
        <f t="shared" si="13"/>
        <v>0</v>
      </c>
      <c r="CN27" s="12">
        <f t="shared" si="13"/>
        <v>0</v>
      </c>
      <c r="CO27" s="12">
        <f t="shared" si="13"/>
        <v>0</v>
      </c>
      <c r="CP27" s="12">
        <f t="shared" si="13"/>
        <v>0</v>
      </c>
      <c r="CQ27" s="12">
        <f t="shared" si="13"/>
        <v>0</v>
      </c>
      <c r="CR27" s="12">
        <f t="shared" si="13"/>
        <v>0</v>
      </c>
      <c r="CS27" s="12">
        <f t="shared" si="13"/>
        <v>0</v>
      </c>
      <c r="CT27" s="12">
        <f t="shared" si="13"/>
        <v>0</v>
      </c>
      <c r="CU27" s="12">
        <f t="shared" si="13"/>
        <v>0</v>
      </c>
      <c r="CV27" s="12">
        <f t="shared" si="13"/>
        <v>0</v>
      </c>
      <c r="CW27" s="12">
        <f t="shared" si="13"/>
        <v>0</v>
      </c>
      <c r="CX27" s="12">
        <f t="shared" si="13"/>
        <v>0</v>
      </c>
      <c r="CY27" s="12">
        <f t="shared" si="13"/>
        <v>0</v>
      </c>
      <c r="CZ27" s="12">
        <f t="shared" si="13"/>
        <v>0</v>
      </c>
      <c r="DA27" s="12">
        <f t="shared" si="13"/>
        <v>0</v>
      </c>
      <c r="DB27" s="12">
        <f t="shared" si="13"/>
        <v>0</v>
      </c>
      <c r="DC27" s="12">
        <f t="shared" si="13"/>
        <v>0</v>
      </c>
      <c r="DD27" s="12">
        <f t="shared" si="13"/>
        <v>0</v>
      </c>
      <c r="DE27" s="12">
        <f t="shared" si="13"/>
        <v>0</v>
      </c>
      <c r="DF27" s="12">
        <f t="shared" si="13"/>
        <v>0</v>
      </c>
      <c r="DG27" s="12">
        <f t="shared" si="13"/>
        <v>0</v>
      </c>
      <c r="DH27" s="12">
        <f t="shared" si="13"/>
        <v>0</v>
      </c>
      <c r="DI27" s="12">
        <f t="shared" si="13"/>
        <v>0</v>
      </c>
      <c r="DJ27" s="12">
        <f t="shared" si="13"/>
        <v>0</v>
      </c>
      <c r="DK27" s="12">
        <f t="shared" si="2"/>
        <v>177200000</v>
      </c>
      <c r="DL27" s="12">
        <f t="shared" si="3"/>
        <v>121667557</v>
      </c>
      <c r="DM27" s="12">
        <f t="shared" si="4"/>
        <v>95456304</v>
      </c>
      <c r="DN27" s="12">
        <f t="shared" si="13"/>
        <v>0</v>
      </c>
      <c r="DO27" s="12">
        <f t="shared" si="13"/>
        <v>0</v>
      </c>
      <c r="DP27" s="12">
        <f t="shared" si="13"/>
        <v>0</v>
      </c>
      <c r="DQ27" s="12">
        <f t="shared" si="13"/>
        <v>0</v>
      </c>
      <c r="DR27" s="12">
        <f t="shared" si="13"/>
        <v>0</v>
      </c>
      <c r="DS27" s="12">
        <f t="shared" si="13"/>
        <v>0</v>
      </c>
      <c r="DT27" s="12">
        <f t="shared" si="13"/>
        <v>0</v>
      </c>
      <c r="DU27" s="12">
        <f t="shared" si="13"/>
        <v>0</v>
      </c>
      <c r="DV27" s="12">
        <f t="shared" si="13"/>
        <v>0</v>
      </c>
      <c r="DW27" s="12">
        <f t="shared" si="5"/>
        <v>177200000</v>
      </c>
      <c r="DX27" s="12">
        <f t="shared" si="13"/>
        <v>121667557</v>
      </c>
      <c r="DY27" s="12">
        <f t="shared" si="7"/>
        <v>95456304</v>
      </c>
    </row>
    <row r="28" spans="1:129" s="16" customFormat="1" ht="15" customHeight="1" x14ac:dyDescent="0.3">
      <c r="A28" s="148" t="s">
        <v>178</v>
      </c>
      <c r="B28" s="152"/>
      <c r="C28" s="33" t="s">
        <v>86</v>
      </c>
      <c r="D28" s="8">
        <f>SUM(D29:D31)</f>
        <v>0</v>
      </c>
      <c r="E28" s="8">
        <f t="shared" ref="E28:BM28" si="14">SUM(E29:E31)</f>
        <v>0</v>
      </c>
      <c r="F28" s="8">
        <f t="shared" si="14"/>
        <v>0</v>
      </c>
      <c r="G28" s="8">
        <f t="shared" si="14"/>
        <v>0</v>
      </c>
      <c r="H28" s="8">
        <f t="shared" si="14"/>
        <v>0</v>
      </c>
      <c r="I28" s="8">
        <f t="shared" si="14"/>
        <v>0</v>
      </c>
      <c r="J28" s="8">
        <f t="shared" si="14"/>
        <v>0</v>
      </c>
      <c r="K28" s="8">
        <f t="shared" si="14"/>
        <v>0</v>
      </c>
      <c r="L28" s="8">
        <f t="shared" si="14"/>
        <v>0</v>
      </c>
      <c r="M28" s="8">
        <f t="shared" si="14"/>
        <v>0</v>
      </c>
      <c r="N28" s="8">
        <f t="shared" si="14"/>
        <v>0</v>
      </c>
      <c r="O28" s="8">
        <f t="shared" si="14"/>
        <v>0</v>
      </c>
      <c r="P28" s="8">
        <f t="shared" si="14"/>
        <v>0</v>
      </c>
      <c r="Q28" s="8">
        <f t="shared" si="14"/>
        <v>0</v>
      </c>
      <c r="R28" s="8">
        <f t="shared" si="14"/>
        <v>0</v>
      </c>
      <c r="S28" s="8">
        <f t="shared" si="14"/>
        <v>0</v>
      </c>
      <c r="T28" s="8">
        <f t="shared" si="14"/>
        <v>0</v>
      </c>
      <c r="U28" s="8">
        <f t="shared" si="14"/>
        <v>0</v>
      </c>
      <c r="V28" s="8">
        <f t="shared" si="14"/>
        <v>0</v>
      </c>
      <c r="W28" s="8">
        <f t="shared" si="14"/>
        <v>0</v>
      </c>
      <c r="X28" s="8">
        <f t="shared" si="14"/>
        <v>0</v>
      </c>
      <c r="Y28" s="8">
        <f t="shared" si="14"/>
        <v>0</v>
      </c>
      <c r="Z28" s="8">
        <f t="shared" si="14"/>
        <v>0</v>
      </c>
      <c r="AA28" s="8">
        <f t="shared" si="14"/>
        <v>0</v>
      </c>
      <c r="AB28" s="8">
        <f t="shared" si="14"/>
        <v>0</v>
      </c>
      <c r="AC28" s="8">
        <f t="shared" si="14"/>
        <v>0</v>
      </c>
      <c r="AD28" s="8">
        <f t="shared" si="14"/>
        <v>0</v>
      </c>
      <c r="AE28" s="8">
        <f t="shared" si="14"/>
        <v>0</v>
      </c>
      <c r="AF28" s="8">
        <f t="shared" si="14"/>
        <v>0</v>
      </c>
      <c r="AG28" s="8">
        <f t="shared" si="14"/>
        <v>0</v>
      </c>
      <c r="AH28" s="8">
        <f t="shared" si="14"/>
        <v>0</v>
      </c>
      <c r="AI28" s="8">
        <f t="shared" si="14"/>
        <v>0</v>
      </c>
      <c r="AJ28" s="8">
        <f t="shared" si="14"/>
        <v>0</v>
      </c>
      <c r="AK28" s="8">
        <f t="shared" si="14"/>
        <v>0</v>
      </c>
      <c r="AL28" s="8">
        <f t="shared" si="14"/>
        <v>0</v>
      </c>
      <c r="AM28" s="8">
        <f t="shared" si="14"/>
        <v>0</v>
      </c>
      <c r="AN28" s="8">
        <f t="shared" si="14"/>
        <v>0</v>
      </c>
      <c r="AO28" s="8">
        <f t="shared" si="14"/>
        <v>0</v>
      </c>
      <c r="AP28" s="8">
        <f t="shared" si="14"/>
        <v>0</v>
      </c>
      <c r="AQ28" s="8">
        <f t="shared" si="14"/>
        <v>0</v>
      </c>
      <c r="AR28" s="8">
        <f t="shared" si="14"/>
        <v>0</v>
      </c>
      <c r="AS28" s="8">
        <f t="shared" si="14"/>
        <v>0</v>
      </c>
      <c r="AT28" s="8">
        <f t="shared" si="14"/>
        <v>0</v>
      </c>
      <c r="AU28" s="8">
        <f t="shared" si="14"/>
        <v>0</v>
      </c>
      <c r="AV28" s="8">
        <f t="shared" si="14"/>
        <v>0</v>
      </c>
      <c r="AW28" s="8">
        <f t="shared" si="14"/>
        <v>0</v>
      </c>
      <c r="AX28" s="8">
        <f t="shared" si="14"/>
        <v>0</v>
      </c>
      <c r="AY28" s="8">
        <f t="shared" si="14"/>
        <v>0</v>
      </c>
      <c r="AZ28" s="8">
        <f t="shared" si="14"/>
        <v>164000000</v>
      </c>
      <c r="BA28" s="8">
        <f t="shared" si="14"/>
        <v>119467557</v>
      </c>
      <c r="BB28" s="8">
        <f t="shared" si="14"/>
        <v>94134436</v>
      </c>
      <c r="BC28" s="8">
        <f t="shared" si="14"/>
        <v>0</v>
      </c>
      <c r="BD28" s="8">
        <f t="shared" si="14"/>
        <v>0</v>
      </c>
      <c r="BE28" s="8">
        <f t="shared" si="14"/>
        <v>0</v>
      </c>
      <c r="BF28" s="8">
        <f t="shared" si="14"/>
        <v>0</v>
      </c>
      <c r="BG28" s="8">
        <f t="shared" si="14"/>
        <v>0</v>
      </c>
      <c r="BH28" s="8">
        <f t="shared" si="14"/>
        <v>0</v>
      </c>
      <c r="BI28" s="8">
        <f t="shared" si="14"/>
        <v>0</v>
      </c>
      <c r="BJ28" s="8">
        <f t="shared" si="14"/>
        <v>0</v>
      </c>
      <c r="BK28" s="8">
        <f t="shared" si="14"/>
        <v>0</v>
      </c>
      <c r="BL28" s="8">
        <f t="shared" si="14"/>
        <v>0</v>
      </c>
      <c r="BM28" s="8">
        <f t="shared" si="14"/>
        <v>0</v>
      </c>
      <c r="BN28" s="8">
        <f t="shared" ref="BN28:DX28" si="15">SUM(BN29:BN31)</f>
        <v>0</v>
      </c>
      <c r="BO28" s="8">
        <f t="shared" si="15"/>
        <v>0</v>
      </c>
      <c r="BP28" s="8">
        <f t="shared" si="15"/>
        <v>0</v>
      </c>
      <c r="BQ28" s="8">
        <f t="shared" si="15"/>
        <v>0</v>
      </c>
      <c r="BR28" s="8">
        <f t="shared" si="15"/>
        <v>0</v>
      </c>
      <c r="BS28" s="8">
        <f t="shared" si="15"/>
        <v>0</v>
      </c>
      <c r="BT28" s="8">
        <f t="shared" si="15"/>
        <v>0</v>
      </c>
      <c r="BU28" s="8">
        <f t="shared" si="15"/>
        <v>0</v>
      </c>
      <c r="BV28" s="8">
        <f t="shared" si="15"/>
        <v>0</v>
      </c>
      <c r="BW28" s="8">
        <f t="shared" si="15"/>
        <v>0</v>
      </c>
      <c r="BX28" s="8">
        <f t="shared" si="15"/>
        <v>0</v>
      </c>
      <c r="BY28" s="8">
        <f t="shared" si="15"/>
        <v>0</v>
      </c>
      <c r="BZ28" s="8">
        <f t="shared" si="15"/>
        <v>0</v>
      </c>
      <c r="CA28" s="8">
        <f t="shared" si="15"/>
        <v>0</v>
      </c>
      <c r="CB28" s="8">
        <f t="shared" si="15"/>
        <v>0</v>
      </c>
      <c r="CC28" s="8">
        <f t="shared" si="15"/>
        <v>0</v>
      </c>
      <c r="CD28" s="8">
        <f t="shared" si="15"/>
        <v>0</v>
      </c>
      <c r="CE28" s="8">
        <f t="shared" si="15"/>
        <v>0</v>
      </c>
      <c r="CF28" s="8">
        <f t="shared" si="15"/>
        <v>0</v>
      </c>
      <c r="CG28" s="8">
        <f t="shared" si="15"/>
        <v>0</v>
      </c>
      <c r="CH28" s="8">
        <f t="shared" si="15"/>
        <v>0</v>
      </c>
      <c r="CI28" s="8">
        <f t="shared" si="15"/>
        <v>0</v>
      </c>
      <c r="CJ28" s="8">
        <f t="shared" si="15"/>
        <v>0</v>
      </c>
      <c r="CK28" s="8">
        <f t="shared" si="15"/>
        <v>0</v>
      </c>
      <c r="CL28" s="8">
        <f t="shared" si="15"/>
        <v>0</v>
      </c>
      <c r="CM28" s="8">
        <f t="shared" si="15"/>
        <v>0</v>
      </c>
      <c r="CN28" s="8">
        <f t="shared" si="15"/>
        <v>0</v>
      </c>
      <c r="CO28" s="8">
        <f t="shared" si="15"/>
        <v>0</v>
      </c>
      <c r="CP28" s="8">
        <f t="shared" si="15"/>
        <v>0</v>
      </c>
      <c r="CQ28" s="8">
        <f t="shared" si="15"/>
        <v>0</v>
      </c>
      <c r="CR28" s="8">
        <f t="shared" si="15"/>
        <v>0</v>
      </c>
      <c r="CS28" s="8">
        <f t="shared" si="15"/>
        <v>0</v>
      </c>
      <c r="CT28" s="8">
        <f t="shared" si="15"/>
        <v>0</v>
      </c>
      <c r="CU28" s="8">
        <f t="shared" si="15"/>
        <v>0</v>
      </c>
      <c r="CV28" s="8"/>
      <c r="CW28" s="8"/>
      <c r="CX28" s="8"/>
      <c r="CY28" s="8">
        <v>0</v>
      </c>
      <c r="CZ28" s="8">
        <v>0</v>
      </c>
      <c r="DA28" s="8">
        <v>0</v>
      </c>
      <c r="DB28" s="8">
        <v>0</v>
      </c>
      <c r="DC28" s="8">
        <v>0</v>
      </c>
      <c r="DD28" s="8">
        <v>0</v>
      </c>
      <c r="DE28" s="8">
        <v>0</v>
      </c>
      <c r="DF28" s="8">
        <v>0</v>
      </c>
      <c r="DG28" s="8">
        <v>0</v>
      </c>
      <c r="DH28" s="8">
        <v>0</v>
      </c>
      <c r="DI28" s="8">
        <v>0</v>
      </c>
      <c r="DJ28" s="8">
        <v>0</v>
      </c>
      <c r="DK28" s="12">
        <f t="shared" si="2"/>
        <v>164000000</v>
      </c>
      <c r="DL28" s="12">
        <f t="shared" si="3"/>
        <v>119467557</v>
      </c>
      <c r="DM28" s="12">
        <f t="shared" si="4"/>
        <v>94134436</v>
      </c>
      <c r="DN28" s="8">
        <f t="shared" si="15"/>
        <v>0</v>
      </c>
      <c r="DO28" s="8">
        <f t="shared" si="15"/>
        <v>0</v>
      </c>
      <c r="DP28" s="8">
        <f t="shared" si="15"/>
        <v>0</v>
      </c>
      <c r="DQ28" s="8">
        <f t="shared" si="15"/>
        <v>0</v>
      </c>
      <c r="DR28" s="8">
        <f t="shared" si="15"/>
        <v>0</v>
      </c>
      <c r="DS28" s="8">
        <f t="shared" si="15"/>
        <v>0</v>
      </c>
      <c r="DT28" s="8">
        <f t="shared" si="15"/>
        <v>0</v>
      </c>
      <c r="DU28" s="8">
        <f t="shared" si="15"/>
        <v>0</v>
      </c>
      <c r="DV28" s="8">
        <f t="shared" si="15"/>
        <v>0</v>
      </c>
      <c r="DW28" s="12">
        <f t="shared" si="5"/>
        <v>164000000</v>
      </c>
      <c r="DX28" s="11">
        <f t="shared" si="15"/>
        <v>119467557</v>
      </c>
      <c r="DY28" s="12">
        <f t="shared" si="7"/>
        <v>94134436</v>
      </c>
    </row>
    <row r="29" spans="1:129" s="16" customFormat="1" ht="15" customHeight="1" x14ac:dyDescent="0.3">
      <c r="A29" s="148" t="s">
        <v>182</v>
      </c>
      <c r="B29" s="152"/>
      <c r="C29" s="34" t="s">
        <v>87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9000000</v>
      </c>
      <c r="BA29" s="8">
        <v>9000000</v>
      </c>
      <c r="BB29" s="8">
        <v>8064427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0</v>
      </c>
      <c r="CA29" s="8">
        <v>0</v>
      </c>
      <c r="CB29" s="8">
        <v>0</v>
      </c>
      <c r="CC29" s="8">
        <v>0</v>
      </c>
      <c r="CD29" s="8">
        <v>0</v>
      </c>
      <c r="CE29" s="8">
        <v>0</v>
      </c>
      <c r="CF29" s="8">
        <v>0</v>
      </c>
      <c r="CG29" s="8">
        <v>0</v>
      </c>
      <c r="CH29" s="8">
        <v>0</v>
      </c>
      <c r="CI29" s="8">
        <v>0</v>
      </c>
      <c r="CJ29" s="8">
        <v>0</v>
      </c>
      <c r="CK29" s="8">
        <v>0</v>
      </c>
      <c r="CL29" s="8">
        <v>0</v>
      </c>
      <c r="CM29" s="8">
        <v>0</v>
      </c>
      <c r="CN29" s="8">
        <v>0</v>
      </c>
      <c r="CO29" s="8">
        <v>0</v>
      </c>
      <c r="CP29" s="8">
        <v>0</v>
      </c>
      <c r="CQ29" s="8">
        <v>0</v>
      </c>
      <c r="CR29" s="8">
        <v>0</v>
      </c>
      <c r="CS29" s="8">
        <v>0</v>
      </c>
      <c r="CT29" s="8">
        <v>0</v>
      </c>
      <c r="CU29" s="8">
        <v>0</v>
      </c>
      <c r="CV29" s="8">
        <v>0</v>
      </c>
      <c r="CW29" s="8">
        <v>0</v>
      </c>
      <c r="CX29" s="8">
        <v>0</v>
      </c>
      <c r="CY29" s="8">
        <v>0</v>
      </c>
      <c r="CZ29" s="8">
        <v>0</v>
      </c>
      <c r="DA29" s="8">
        <v>0</v>
      </c>
      <c r="DB29" s="8">
        <v>0</v>
      </c>
      <c r="DC29" s="8">
        <v>0</v>
      </c>
      <c r="DD29" s="8">
        <v>0</v>
      </c>
      <c r="DE29" s="8">
        <v>0</v>
      </c>
      <c r="DF29" s="8">
        <v>0</v>
      </c>
      <c r="DG29" s="8">
        <v>0</v>
      </c>
      <c r="DH29" s="8">
        <v>0</v>
      </c>
      <c r="DI29" s="8">
        <v>0</v>
      </c>
      <c r="DJ29" s="8">
        <v>0</v>
      </c>
      <c r="DK29" s="12">
        <f t="shared" si="2"/>
        <v>9000000</v>
      </c>
      <c r="DL29" s="12">
        <f t="shared" si="3"/>
        <v>9000000</v>
      </c>
      <c r="DM29" s="12">
        <f t="shared" si="4"/>
        <v>8064427</v>
      </c>
      <c r="DN29" s="8">
        <v>0</v>
      </c>
      <c r="DO29" s="8">
        <v>0</v>
      </c>
      <c r="DP29" s="8">
        <v>0</v>
      </c>
      <c r="DQ29" s="8">
        <v>0</v>
      </c>
      <c r="DR29" s="8">
        <v>0</v>
      </c>
      <c r="DS29" s="8">
        <v>0</v>
      </c>
      <c r="DT29" s="8">
        <v>0</v>
      </c>
      <c r="DU29" s="8">
        <v>0</v>
      </c>
      <c r="DV29" s="8">
        <v>0</v>
      </c>
      <c r="DW29" s="12">
        <f t="shared" si="5"/>
        <v>9000000</v>
      </c>
      <c r="DX29" s="12">
        <f t="shared" si="6"/>
        <v>9000000</v>
      </c>
      <c r="DY29" s="12">
        <f t="shared" si="7"/>
        <v>8064427</v>
      </c>
    </row>
    <row r="30" spans="1:129" s="16" customFormat="1" ht="15" customHeight="1" x14ac:dyDescent="0.3">
      <c r="A30" s="148" t="s">
        <v>183</v>
      </c>
      <c r="B30" s="152"/>
      <c r="C30" s="34" t="s">
        <v>88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>
        <v>0</v>
      </c>
      <c r="AT30" s="8">
        <v>0</v>
      </c>
      <c r="AU30" s="8">
        <v>0</v>
      </c>
      <c r="AV30" s="8">
        <v>0</v>
      </c>
      <c r="AW30" s="8">
        <v>0</v>
      </c>
      <c r="AX30" s="8">
        <v>0</v>
      </c>
      <c r="AY30" s="8">
        <v>0</v>
      </c>
      <c r="AZ30" s="8">
        <v>0</v>
      </c>
      <c r="BA30" s="8">
        <v>0</v>
      </c>
      <c r="BB30" s="8">
        <v>0</v>
      </c>
      <c r="BC30" s="8">
        <v>0</v>
      </c>
      <c r="BD30" s="8">
        <v>0</v>
      </c>
      <c r="BE30" s="8">
        <v>0</v>
      </c>
      <c r="BF30" s="8">
        <v>0</v>
      </c>
      <c r="BG30" s="8">
        <v>0</v>
      </c>
      <c r="BH30" s="8">
        <v>0</v>
      </c>
      <c r="BI30" s="8">
        <v>0</v>
      </c>
      <c r="BJ30" s="8">
        <v>0</v>
      </c>
      <c r="BK30" s="8">
        <v>0</v>
      </c>
      <c r="BL30" s="8">
        <v>0</v>
      </c>
      <c r="BM30" s="8">
        <v>0</v>
      </c>
      <c r="BN30" s="8">
        <v>0</v>
      </c>
      <c r="BO30" s="8">
        <v>0</v>
      </c>
      <c r="BP30" s="8">
        <v>0</v>
      </c>
      <c r="BQ30" s="8">
        <v>0</v>
      </c>
      <c r="BR30" s="8">
        <v>0</v>
      </c>
      <c r="BS30" s="8">
        <v>0</v>
      </c>
      <c r="BT30" s="8">
        <v>0</v>
      </c>
      <c r="BU30" s="8">
        <v>0</v>
      </c>
      <c r="BV30" s="8">
        <v>0</v>
      </c>
      <c r="BW30" s="8">
        <v>0</v>
      </c>
      <c r="BX30" s="8">
        <v>0</v>
      </c>
      <c r="BY30" s="8">
        <v>0</v>
      </c>
      <c r="BZ30" s="8">
        <v>0</v>
      </c>
      <c r="CA30" s="8">
        <v>0</v>
      </c>
      <c r="CB30" s="8">
        <v>0</v>
      </c>
      <c r="CC30" s="8">
        <v>0</v>
      </c>
      <c r="CD30" s="8">
        <v>0</v>
      </c>
      <c r="CE30" s="8">
        <v>0</v>
      </c>
      <c r="CF30" s="8">
        <v>0</v>
      </c>
      <c r="CG30" s="8">
        <v>0</v>
      </c>
      <c r="CH30" s="8">
        <v>0</v>
      </c>
      <c r="CI30" s="8">
        <v>0</v>
      </c>
      <c r="CJ30" s="8">
        <v>0</v>
      </c>
      <c r="CK30" s="8">
        <v>0</v>
      </c>
      <c r="CL30" s="8">
        <v>0</v>
      </c>
      <c r="CM30" s="8">
        <v>0</v>
      </c>
      <c r="CN30" s="8">
        <v>0</v>
      </c>
      <c r="CO30" s="8">
        <v>0</v>
      </c>
      <c r="CP30" s="8">
        <v>0</v>
      </c>
      <c r="CQ30" s="8">
        <v>0</v>
      </c>
      <c r="CR30" s="8">
        <v>0</v>
      </c>
      <c r="CS30" s="8">
        <v>0</v>
      </c>
      <c r="CT30" s="8">
        <v>0</v>
      </c>
      <c r="CU30" s="8">
        <v>0</v>
      </c>
      <c r="CV30" s="8">
        <v>0</v>
      </c>
      <c r="CW30" s="8">
        <v>0</v>
      </c>
      <c r="CX30" s="8">
        <v>0</v>
      </c>
      <c r="CY30" s="8">
        <v>0</v>
      </c>
      <c r="CZ30" s="8">
        <v>0</v>
      </c>
      <c r="DA30" s="8">
        <v>0</v>
      </c>
      <c r="DB30" s="8">
        <v>0</v>
      </c>
      <c r="DC30" s="8">
        <v>0</v>
      </c>
      <c r="DD30" s="8">
        <v>0</v>
      </c>
      <c r="DE30" s="8">
        <v>0</v>
      </c>
      <c r="DF30" s="8">
        <v>0</v>
      </c>
      <c r="DG30" s="8">
        <v>0</v>
      </c>
      <c r="DH30" s="8">
        <v>0</v>
      </c>
      <c r="DI30" s="8">
        <v>0</v>
      </c>
      <c r="DJ30" s="8">
        <v>0</v>
      </c>
      <c r="DK30" s="12">
        <f t="shared" si="2"/>
        <v>0</v>
      </c>
      <c r="DL30" s="12">
        <f t="shared" si="3"/>
        <v>0</v>
      </c>
      <c r="DM30" s="12">
        <f t="shared" si="4"/>
        <v>0</v>
      </c>
      <c r="DN30" s="8">
        <v>0</v>
      </c>
      <c r="DO30" s="8">
        <v>0</v>
      </c>
      <c r="DP30" s="8">
        <v>0</v>
      </c>
      <c r="DQ30" s="8">
        <v>0</v>
      </c>
      <c r="DR30" s="8">
        <v>0</v>
      </c>
      <c r="DS30" s="8">
        <v>0</v>
      </c>
      <c r="DT30" s="8">
        <v>0</v>
      </c>
      <c r="DU30" s="8">
        <v>0</v>
      </c>
      <c r="DV30" s="8">
        <v>0</v>
      </c>
      <c r="DW30" s="12">
        <f t="shared" si="5"/>
        <v>0</v>
      </c>
      <c r="DX30" s="12">
        <f t="shared" si="6"/>
        <v>0</v>
      </c>
      <c r="DY30" s="12">
        <f t="shared" si="7"/>
        <v>0</v>
      </c>
    </row>
    <row r="31" spans="1:129" s="16" customFormat="1" ht="15" customHeight="1" x14ac:dyDescent="0.3">
      <c r="A31" s="148" t="s">
        <v>184</v>
      </c>
      <c r="B31" s="152"/>
      <c r="C31" s="39" t="s">
        <v>89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8">
        <v>0</v>
      </c>
      <c r="AW31" s="8">
        <v>0</v>
      </c>
      <c r="AX31" s="8">
        <v>0</v>
      </c>
      <c r="AY31" s="8">
        <v>0</v>
      </c>
      <c r="AZ31" s="8">
        <v>155000000</v>
      </c>
      <c r="BA31" s="8">
        <v>110467557</v>
      </c>
      <c r="BB31" s="8">
        <v>86070009</v>
      </c>
      <c r="BC31" s="8">
        <v>0</v>
      </c>
      <c r="BD31" s="8">
        <v>0</v>
      </c>
      <c r="BE31" s="8">
        <v>0</v>
      </c>
      <c r="BF31" s="8">
        <v>0</v>
      </c>
      <c r="BG31" s="8">
        <v>0</v>
      </c>
      <c r="BH31" s="8">
        <v>0</v>
      </c>
      <c r="BI31" s="8">
        <v>0</v>
      </c>
      <c r="BJ31" s="8">
        <v>0</v>
      </c>
      <c r="BK31" s="8">
        <v>0</v>
      </c>
      <c r="BL31" s="8">
        <v>0</v>
      </c>
      <c r="BM31" s="8">
        <v>0</v>
      </c>
      <c r="BN31" s="8">
        <v>0</v>
      </c>
      <c r="BO31" s="8">
        <v>0</v>
      </c>
      <c r="BP31" s="8">
        <v>0</v>
      </c>
      <c r="BQ31" s="8">
        <v>0</v>
      </c>
      <c r="BR31" s="8">
        <v>0</v>
      </c>
      <c r="BS31" s="8">
        <v>0</v>
      </c>
      <c r="BT31" s="8">
        <v>0</v>
      </c>
      <c r="BU31" s="8">
        <v>0</v>
      </c>
      <c r="BV31" s="8">
        <v>0</v>
      </c>
      <c r="BW31" s="8">
        <v>0</v>
      </c>
      <c r="BX31" s="8">
        <v>0</v>
      </c>
      <c r="BY31" s="8">
        <v>0</v>
      </c>
      <c r="BZ31" s="8">
        <v>0</v>
      </c>
      <c r="CA31" s="8">
        <v>0</v>
      </c>
      <c r="CB31" s="8">
        <v>0</v>
      </c>
      <c r="CC31" s="8">
        <v>0</v>
      </c>
      <c r="CD31" s="8">
        <v>0</v>
      </c>
      <c r="CE31" s="8">
        <v>0</v>
      </c>
      <c r="CF31" s="8">
        <v>0</v>
      </c>
      <c r="CG31" s="8">
        <v>0</v>
      </c>
      <c r="CH31" s="8">
        <v>0</v>
      </c>
      <c r="CI31" s="8">
        <v>0</v>
      </c>
      <c r="CJ31" s="8">
        <v>0</v>
      </c>
      <c r="CK31" s="8">
        <v>0</v>
      </c>
      <c r="CL31" s="8">
        <v>0</v>
      </c>
      <c r="CM31" s="8">
        <v>0</v>
      </c>
      <c r="CN31" s="8">
        <v>0</v>
      </c>
      <c r="CO31" s="8">
        <v>0</v>
      </c>
      <c r="CP31" s="8">
        <v>0</v>
      </c>
      <c r="CQ31" s="8">
        <v>0</v>
      </c>
      <c r="CR31" s="8">
        <v>0</v>
      </c>
      <c r="CS31" s="8">
        <v>0</v>
      </c>
      <c r="CT31" s="8">
        <v>0</v>
      </c>
      <c r="CU31" s="8">
        <v>0</v>
      </c>
      <c r="CV31" s="8">
        <v>0</v>
      </c>
      <c r="CW31" s="8">
        <v>0</v>
      </c>
      <c r="CX31" s="8">
        <v>0</v>
      </c>
      <c r="CY31" s="8">
        <v>0</v>
      </c>
      <c r="CZ31" s="8">
        <v>0</v>
      </c>
      <c r="DA31" s="8">
        <v>0</v>
      </c>
      <c r="DB31" s="8">
        <v>0</v>
      </c>
      <c r="DC31" s="8">
        <v>0</v>
      </c>
      <c r="DD31" s="8">
        <v>0</v>
      </c>
      <c r="DE31" s="8">
        <v>0</v>
      </c>
      <c r="DF31" s="8">
        <v>0</v>
      </c>
      <c r="DG31" s="8">
        <v>0</v>
      </c>
      <c r="DH31" s="8">
        <v>0</v>
      </c>
      <c r="DI31" s="8">
        <v>0</v>
      </c>
      <c r="DJ31" s="8">
        <v>0</v>
      </c>
      <c r="DK31" s="12">
        <f t="shared" si="2"/>
        <v>155000000</v>
      </c>
      <c r="DL31" s="12">
        <f t="shared" si="3"/>
        <v>110467557</v>
      </c>
      <c r="DM31" s="12">
        <f t="shared" si="4"/>
        <v>86070009</v>
      </c>
      <c r="DN31" s="8">
        <v>0</v>
      </c>
      <c r="DO31" s="8">
        <v>0</v>
      </c>
      <c r="DP31" s="8">
        <v>0</v>
      </c>
      <c r="DQ31" s="8">
        <v>0</v>
      </c>
      <c r="DR31" s="8">
        <v>0</v>
      </c>
      <c r="DS31" s="8">
        <v>0</v>
      </c>
      <c r="DT31" s="8">
        <v>0</v>
      </c>
      <c r="DU31" s="8">
        <v>0</v>
      </c>
      <c r="DV31" s="8">
        <v>0</v>
      </c>
      <c r="DW31" s="12">
        <f t="shared" si="5"/>
        <v>155000000</v>
      </c>
      <c r="DX31" s="12">
        <f t="shared" si="6"/>
        <v>110467557</v>
      </c>
      <c r="DY31" s="12">
        <f t="shared" si="7"/>
        <v>86070009</v>
      </c>
    </row>
    <row r="32" spans="1:129" s="16" customFormat="1" ht="15" customHeight="1" x14ac:dyDescent="0.3">
      <c r="A32" s="148" t="s">
        <v>179</v>
      </c>
      <c r="B32" s="152"/>
      <c r="C32" s="34" t="s">
        <v>90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11000000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0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0</v>
      </c>
      <c r="CA32" s="8">
        <v>0</v>
      </c>
      <c r="CB32" s="8">
        <v>0</v>
      </c>
      <c r="CC32" s="8">
        <v>0</v>
      </c>
      <c r="CD32" s="8">
        <v>0</v>
      </c>
      <c r="CE32" s="8">
        <v>0</v>
      </c>
      <c r="CF32" s="8">
        <v>0</v>
      </c>
      <c r="CG32" s="8">
        <v>0</v>
      </c>
      <c r="CH32" s="8">
        <v>0</v>
      </c>
      <c r="CI32" s="8">
        <v>0</v>
      </c>
      <c r="CJ32" s="8">
        <v>0</v>
      </c>
      <c r="CK32" s="8">
        <v>0</v>
      </c>
      <c r="CL32" s="8">
        <v>0</v>
      </c>
      <c r="CM32" s="8">
        <v>0</v>
      </c>
      <c r="CN32" s="8">
        <v>0</v>
      </c>
      <c r="CO32" s="8">
        <v>0</v>
      </c>
      <c r="CP32" s="8">
        <v>0</v>
      </c>
      <c r="CQ32" s="8">
        <v>0</v>
      </c>
      <c r="CR32" s="8">
        <v>0</v>
      </c>
      <c r="CS32" s="8">
        <v>0</v>
      </c>
      <c r="CT32" s="8">
        <v>0</v>
      </c>
      <c r="CU32" s="8">
        <v>0</v>
      </c>
      <c r="CV32" s="8">
        <v>0</v>
      </c>
      <c r="CW32" s="8">
        <v>0</v>
      </c>
      <c r="CX32" s="8">
        <v>0</v>
      </c>
      <c r="CY32" s="8">
        <v>0</v>
      </c>
      <c r="CZ32" s="8">
        <v>0</v>
      </c>
      <c r="DA32" s="8">
        <v>0</v>
      </c>
      <c r="DB32" s="8">
        <v>0</v>
      </c>
      <c r="DC32" s="8">
        <v>0</v>
      </c>
      <c r="DD32" s="8">
        <v>0</v>
      </c>
      <c r="DE32" s="8">
        <v>0</v>
      </c>
      <c r="DF32" s="8">
        <v>0</v>
      </c>
      <c r="DG32" s="8">
        <v>0</v>
      </c>
      <c r="DH32" s="8">
        <v>0</v>
      </c>
      <c r="DI32" s="8">
        <v>0</v>
      </c>
      <c r="DJ32" s="8">
        <v>0</v>
      </c>
      <c r="DK32" s="12">
        <f t="shared" si="2"/>
        <v>11000000</v>
      </c>
      <c r="DL32" s="12">
        <f t="shared" si="3"/>
        <v>0</v>
      </c>
      <c r="DM32" s="12">
        <f t="shared" si="4"/>
        <v>0</v>
      </c>
      <c r="DN32" s="8">
        <v>0</v>
      </c>
      <c r="DO32" s="8">
        <v>0</v>
      </c>
      <c r="DP32" s="8">
        <v>0</v>
      </c>
      <c r="DQ32" s="8">
        <v>0</v>
      </c>
      <c r="DR32" s="8">
        <v>0</v>
      </c>
      <c r="DS32" s="8">
        <v>0</v>
      </c>
      <c r="DT32" s="8">
        <v>0</v>
      </c>
      <c r="DU32" s="8">
        <v>0</v>
      </c>
      <c r="DV32" s="8">
        <v>0</v>
      </c>
      <c r="DW32" s="12">
        <f t="shared" si="5"/>
        <v>11000000</v>
      </c>
      <c r="DX32" s="12">
        <f t="shared" si="6"/>
        <v>0</v>
      </c>
      <c r="DY32" s="12">
        <f t="shared" si="7"/>
        <v>0</v>
      </c>
    </row>
    <row r="33" spans="1:129" s="16" customFormat="1" ht="15" customHeight="1" x14ac:dyDescent="0.3">
      <c r="A33" s="148" t="s">
        <v>180</v>
      </c>
      <c r="B33" s="152"/>
      <c r="C33" s="34" t="s">
        <v>91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0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0</v>
      </c>
      <c r="CE33" s="8">
        <v>0</v>
      </c>
      <c r="CF33" s="8">
        <v>0</v>
      </c>
      <c r="CG33" s="8">
        <v>0</v>
      </c>
      <c r="CH33" s="8">
        <v>0</v>
      </c>
      <c r="CI33" s="8">
        <v>0</v>
      </c>
      <c r="CJ33" s="8">
        <v>0</v>
      </c>
      <c r="CK33" s="8">
        <v>0</v>
      </c>
      <c r="CL33" s="8">
        <v>0</v>
      </c>
      <c r="CM33" s="8">
        <v>0</v>
      </c>
      <c r="CN33" s="8">
        <v>0</v>
      </c>
      <c r="CO33" s="8">
        <v>0</v>
      </c>
      <c r="CP33" s="8">
        <v>0</v>
      </c>
      <c r="CQ33" s="8">
        <v>0</v>
      </c>
      <c r="CR33" s="8">
        <v>0</v>
      </c>
      <c r="CS33" s="8">
        <v>0</v>
      </c>
      <c r="CT33" s="8">
        <v>0</v>
      </c>
      <c r="CU33" s="8">
        <v>0</v>
      </c>
      <c r="CV33" s="8">
        <v>0</v>
      </c>
      <c r="CW33" s="8">
        <v>0</v>
      </c>
      <c r="CX33" s="8">
        <v>0</v>
      </c>
      <c r="CY33" s="8">
        <v>0</v>
      </c>
      <c r="CZ33" s="8">
        <v>0</v>
      </c>
      <c r="DA33" s="8">
        <v>0</v>
      </c>
      <c r="DB33" s="8">
        <v>0</v>
      </c>
      <c r="DC33" s="8">
        <v>0</v>
      </c>
      <c r="DD33" s="8">
        <v>0</v>
      </c>
      <c r="DE33" s="8">
        <v>0</v>
      </c>
      <c r="DF33" s="8">
        <v>0</v>
      </c>
      <c r="DG33" s="8">
        <v>0</v>
      </c>
      <c r="DH33" s="8">
        <v>0</v>
      </c>
      <c r="DI33" s="8">
        <v>0</v>
      </c>
      <c r="DJ33" s="8">
        <v>0</v>
      </c>
      <c r="DK33" s="12">
        <f t="shared" si="2"/>
        <v>0</v>
      </c>
      <c r="DL33" s="12">
        <f t="shared" si="3"/>
        <v>0</v>
      </c>
      <c r="DM33" s="12">
        <f t="shared" si="4"/>
        <v>0</v>
      </c>
      <c r="DN33" s="8">
        <v>0</v>
      </c>
      <c r="DO33" s="8">
        <v>0</v>
      </c>
      <c r="DP33" s="8">
        <v>0</v>
      </c>
      <c r="DQ33" s="8">
        <v>0</v>
      </c>
      <c r="DR33" s="8">
        <v>0</v>
      </c>
      <c r="DS33" s="8">
        <v>0</v>
      </c>
      <c r="DT33" s="8">
        <v>0</v>
      </c>
      <c r="DU33" s="8">
        <v>0</v>
      </c>
      <c r="DV33" s="8">
        <v>0</v>
      </c>
      <c r="DW33" s="12">
        <f t="shared" si="5"/>
        <v>0</v>
      </c>
      <c r="DX33" s="12">
        <f t="shared" si="6"/>
        <v>0</v>
      </c>
      <c r="DY33" s="12">
        <f t="shared" si="7"/>
        <v>0</v>
      </c>
    </row>
    <row r="34" spans="1:129" s="16" customFormat="1" ht="15" customHeight="1" thickBot="1" x14ac:dyDescent="0.35">
      <c r="A34" s="148" t="s">
        <v>181</v>
      </c>
      <c r="B34" s="152"/>
      <c r="C34" s="38" t="s">
        <v>92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0</v>
      </c>
      <c r="AT34" s="8">
        <v>0</v>
      </c>
      <c r="AU34" s="8">
        <v>0</v>
      </c>
      <c r="AV34" s="8">
        <v>0</v>
      </c>
      <c r="AW34" s="8">
        <v>0</v>
      </c>
      <c r="AX34" s="8">
        <v>0</v>
      </c>
      <c r="AY34" s="8">
        <v>0</v>
      </c>
      <c r="AZ34" s="8">
        <v>2200000</v>
      </c>
      <c r="BA34" s="8">
        <v>2200000</v>
      </c>
      <c r="BB34" s="8">
        <v>1321868</v>
      </c>
      <c r="BC34" s="8">
        <v>0</v>
      </c>
      <c r="BD34" s="8">
        <v>0</v>
      </c>
      <c r="BE34" s="8">
        <v>0</v>
      </c>
      <c r="BF34" s="8">
        <v>0</v>
      </c>
      <c r="BG34" s="8">
        <v>0</v>
      </c>
      <c r="BH34" s="8">
        <v>0</v>
      </c>
      <c r="BI34" s="8">
        <v>0</v>
      </c>
      <c r="BJ34" s="8">
        <v>0</v>
      </c>
      <c r="BK34" s="8">
        <v>0</v>
      </c>
      <c r="BL34" s="8">
        <v>0</v>
      </c>
      <c r="BM34" s="8">
        <v>0</v>
      </c>
      <c r="BN34" s="8">
        <v>0</v>
      </c>
      <c r="BO34" s="8">
        <v>0</v>
      </c>
      <c r="BP34" s="8">
        <v>0</v>
      </c>
      <c r="BQ34" s="8">
        <v>0</v>
      </c>
      <c r="BR34" s="8">
        <v>0</v>
      </c>
      <c r="BS34" s="8">
        <v>0</v>
      </c>
      <c r="BT34" s="8">
        <v>0</v>
      </c>
      <c r="BU34" s="8">
        <v>0</v>
      </c>
      <c r="BV34" s="8">
        <v>0</v>
      </c>
      <c r="BW34" s="8">
        <v>0</v>
      </c>
      <c r="BX34" s="8">
        <v>0</v>
      </c>
      <c r="BY34" s="8">
        <v>0</v>
      </c>
      <c r="BZ34" s="8">
        <v>0</v>
      </c>
      <c r="CA34" s="8">
        <v>0</v>
      </c>
      <c r="CB34" s="8">
        <v>0</v>
      </c>
      <c r="CC34" s="8">
        <v>0</v>
      </c>
      <c r="CD34" s="8">
        <v>0</v>
      </c>
      <c r="CE34" s="8">
        <v>0</v>
      </c>
      <c r="CF34" s="8">
        <v>0</v>
      </c>
      <c r="CG34" s="8">
        <v>0</v>
      </c>
      <c r="CH34" s="8">
        <v>0</v>
      </c>
      <c r="CI34" s="8">
        <v>0</v>
      </c>
      <c r="CJ34" s="8">
        <v>0</v>
      </c>
      <c r="CK34" s="8">
        <v>0</v>
      </c>
      <c r="CL34" s="8">
        <v>0</v>
      </c>
      <c r="CM34" s="8">
        <v>0</v>
      </c>
      <c r="CN34" s="8">
        <v>0</v>
      </c>
      <c r="CO34" s="8">
        <v>0</v>
      </c>
      <c r="CP34" s="8">
        <v>0</v>
      </c>
      <c r="CQ34" s="8">
        <v>0</v>
      </c>
      <c r="CR34" s="8">
        <v>0</v>
      </c>
      <c r="CS34" s="8">
        <v>0</v>
      </c>
      <c r="CT34" s="8">
        <v>0</v>
      </c>
      <c r="CU34" s="8">
        <v>0</v>
      </c>
      <c r="CV34" s="8">
        <v>0</v>
      </c>
      <c r="CW34" s="8">
        <v>0</v>
      </c>
      <c r="CX34" s="8">
        <v>0</v>
      </c>
      <c r="CY34" s="8">
        <v>0</v>
      </c>
      <c r="CZ34" s="8">
        <v>0</v>
      </c>
      <c r="DA34" s="8">
        <v>0</v>
      </c>
      <c r="DB34" s="8">
        <v>0</v>
      </c>
      <c r="DC34" s="8">
        <v>0</v>
      </c>
      <c r="DD34" s="8">
        <v>0</v>
      </c>
      <c r="DE34" s="8">
        <v>0</v>
      </c>
      <c r="DF34" s="8">
        <v>0</v>
      </c>
      <c r="DG34" s="8">
        <v>0</v>
      </c>
      <c r="DH34" s="8">
        <v>0</v>
      </c>
      <c r="DI34" s="8">
        <v>0</v>
      </c>
      <c r="DJ34" s="8">
        <v>0</v>
      </c>
      <c r="DK34" s="12">
        <f t="shared" si="2"/>
        <v>2200000</v>
      </c>
      <c r="DL34" s="12">
        <f t="shared" si="3"/>
        <v>2200000</v>
      </c>
      <c r="DM34" s="12">
        <f t="shared" si="4"/>
        <v>1321868</v>
      </c>
      <c r="DN34" s="8">
        <v>0</v>
      </c>
      <c r="DO34" s="8">
        <v>0</v>
      </c>
      <c r="DP34" s="8">
        <v>0</v>
      </c>
      <c r="DQ34" s="8">
        <v>0</v>
      </c>
      <c r="DR34" s="8">
        <v>0</v>
      </c>
      <c r="DS34" s="8">
        <v>0</v>
      </c>
      <c r="DT34" s="8">
        <v>0</v>
      </c>
      <c r="DU34" s="8">
        <v>0</v>
      </c>
      <c r="DV34" s="8">
        <v>0</v>
      </c>
      <c r="DW34" s="12">
        <f t="shared" si="5"/>
        <v>2200000</v>
      </c>
      <c r="DX34" s="12">
        <f t="shared" si="6"/>
        <v>2200000</v>
      </c>
      <c r="DY34" s="12">
        <f t="shared" si="7"/>
        <v>1321868</v>
      </c>
    </row>
    <row r="35" spans="1:129" s="26" customFormat="1" ht="15" customHeight="1" thickBot="1" x14ac:dyDescent="0.3">
      <c r="A35" s="150" t="s">
        <v>11</v>
      </c>
      <c r="B35" s="155"/>
      <c r="C35" s="32" t="s">
        <v>93</v>
      </c>
      <c r="D35" s="12">
        <f>SUM(D36:D46)</f>
        <v>1000000</v>
      </c>
      <c r="E35" s="12">
        <f t="shared" ref="E35:BM35" si="16">SUM(E36:E46)</f>
        <v>1000000</v>
      </c>
      <c r="F35" s="12">
        <f t="shared" si="16"/>
        <v>1534200</v>
      </c>
      <c r="G35" s="12">
        <f t="shared" si="16"/>
        <v>3000000</v>
      </c>
      <c r="H35" s="12">
        <f t="shared" si="16"/>
        <v>3000000</v>
      </c>
      <c r="I35" s="12">
        <f t="shared" si="16"/>
        <v>0</v>
      </c>
      <c r="J35" s="12">
        <f t="shared" si="16"/>
        <v>1500000</v>
      </c>
      <c r="K35" s="12">
        <f t="shared" si="16"/>
        <v>1500000</v>
      </c>
      <c r="L35" s="12">
        <f t="shared" si="16"/>
        <v>0</v>
      </c>
      <c r="M35" s="12">
        <f t="shared" si="16"/>
        <v>0</v>
      </c>
      <c r="N35" s="12">
        <f t="shared" si="16"/>
        <v>0</v>
      </c>
      <c r="O35" s="12">
        <f t="shared" si="16"/>
        <v>0</v>
      </c>
      <c r="P35" s="12">
        <f t="shared" si="16"/>
        <v>1599000</v>
      </c>
      <c r="Q35" s="12">
        <f t="shared" si="16"/>
        <v>1599000</v>
      </c>
      <c r="R35" s="12">
        <f t="shared" si="16"/>
        <v>807584</v>
      </c>
      <c r="S35" s="12">
        <f t="shared" si="16"/>
        <v>81000</v>
      </c>
      <c r="T35" s="12">
        <f t="shared" si="16"/>
        <v>81000</v>
      </c>
      <c r="U35" s="12">
        <f t="shared" si="16"/>
        <v>45035</v>
      </c>
      <c r="V35" s="12">
        <f t="shared" si="16"/>
        <v>0</v>
      </c>
      <c r="W35" s="12">
        <f t="shared" si="16"/>
        <v>0</v>
      </c>
      <c r="X35" s="12">
        <f t="shared" si="16"/>
        <v>0</v>
      </c>
      <c r="Y35" s="12">
        <f t="shared" si="16"/>
        <v>20792000</v>
      </c>
      <c r="Z35" s="12">
        <f t="shared" si="16"/>
        <v>20922000</v>
      </c>
      <c r="AA35" s="12">
        <f t="shared" si="16"/>
        <v>39741506</v>
      </c>
      <c r="AB35" s="12">
        <f t="shared" si="16"/>
        <v>1254000</v>
      </c>
      <c r="AC35" s="12">
        <f t="shared" si="16"/>
        <v>1254000</v>
      </c>
      <c r="AD35" s="12">
        <f t="shared" si="16"/>
        <v>1431671</v>
      </c>
      <c r="AE35" s="12">
        <f t="shared" si="16"/>
        <v>7500000</v>
      </c>
      <c r="AF35" s="12">
        <f>SUM(AF36:AF46)</f>
        <v>7500000</v>
      </c>
      <c r="AG35" s="12">
        <f t="shared" si="16"/>
        <v>0</v>
      </c>
      <c r="AH35" s="12">
        <f t="shared" si="16"/>
        <v>13335000</v>
      </c>
      <c r="AI35" s="12">
        <f t="shared" si="16"/>
        <v>13335000</v>
      </c>
      <c r="AJ35" s="12">
        <f t="shared" si="16"/>
        <v>0</v>
      </c>
      <c r="AK35" s="12">
        <f t="shared" si="16"/>
        <v>0</v>
      </c>
      <c r="AL35" s="12">
        <f t="shared" si="16"/>
        <v>0</v>
      </c>
      <c r="AM35" s="12">
        <f t="shared" si="16"/>
        <v>0</v>
      </c>
      <c r="AN35" s="12">
        <f t="shared" si="16"/>
        <v>28828000</v>
      </c>
      <c r="AO35" s="12">
        <f t="shared" si="16"/>
        <v>28828000</v>
      </c>
      <c r="AP35" s="12">
        <f t="shared" si="16"/>
        <v>18874989</v>
      </c>
      <c r="AQ35" s="12">
        <f t="shared" si="16"/>
        <v>2985000</v>
      </c>
      <c r="AR35" s="12">
        <f t="shared" si="16"/>
        <v>2985000</v>
      </c>
      <c r="AS35" s="12">
        <f t="shared" si="16"/>
        <v>0</v>
      </c>
      <c r="AT35" s="12">
        <f t="shared" si="16"/>
        <v>0</v>
      </c>
      <c r="AU35" s="12">
        <f t="shared" si="16"/>
        <v>0</v>
      </c>
      <c r="AV35" s="12">
        <f t="shared" si="16"/>
        <v>0</v>
      </c>
      <c r="AW35" s="12">
        <f t="shared" si="16"/>
        <v>0</v>
      </c>
      <c r="AX35" s="12">
        <f t="shared" si="16"/>
        <v>0</v>
      </c>
      <c r="AY35" s="12">
        <f t="shared" si="16"/>
        <v>0</v>
      </c>
      <c r="AZ35" s="12">
        <f t="shared" si="16"/>
        <v>0</v>
      </c>
      <c r="BA35" s="12">
        <f t="shared" si="16"/>
        <v>0</v>
      </c>
      <c r="BB35" s="12">
        <f t="shared" si="16"/>
        <v>0</v>
      </c>
      <c r="BC35" s="12">
        <f t="shared" si="16"/>
        <v>1524000</v>
      </c>
      <c r="BD35" s="12">
        <f t="shared" si="16"/>
        <v>1524000</v>
      </c>
      <c r="BE35" s="12">
        <f t="shared" si="16"/>
        <v>1287594</v>
      </c>
      <c r="BF35" s="12">
        <f t="shared" si="16"/>
        <v>0</v>
      </c>
      <c r="BG35" s="12">
        <f t="shared" si="16"/>
        <v>0</v>
      </c>
      <c r="BH35" s="12">
        <f t="shared" si="16"/>
        <v>0</v>
      </c>
      <c r="BI35" s="12">
        <f t="shared" si="16"/>
        <v>102000</v>
      </c>
      <c r="BJ35" s="12">
        <f t="shared" si="16"/>
        <v>102000</v>
      </c>
      <c r="BK35" s="12">
        <f t="shared" si="16"/>
        <v>123282</v>
      </c>
      <c r="BL35" s="12">
        <f t="shared" si="16"/>
        <v>0</v>
      </c>
      <c r="BM35" s="12">
        <f t="shared" si="16"/>
        <v>0</v>
      </c>
      <c r="BN35" s="12">
        <f t="shared" ref="BN35:DX35" si="17">SUM(BN36:BN46)</f>
        <v>0</v>
      </c>
      <c r="BO35" s="12">
        <f t="shared" si="17"/>
        <v>0</v>
      </c>
      <c r="BP35" s="12">
        <f t="shared" si="17"/>
        <v>0</v>
      </c>
      <c r="BQ35" s="12">
        <f t="shared" si="17"/>
        <v>611</v>
      </c>
      <c r="BR35" s="12">
        <f t="shared" si="17"/>
        <v>2000000</v>
      </c>
      <c r="BS35" s="12">
        <f t="shared" si="17"/>
        <v>2000000</v>
      </c>
      <c r="BT35" s="12">
        <f t="shared" si="17"/>
        <v>1785001</v>
      </c>
      <c r="BU35" s="12">
        <f t="shared" si="17"/>
        <v>0</v>
      </c>
      <c r="BV35" s="12">
        <f t="shared" si="17"/>
        <v>0</v>
      </c>
      <c r="BW35" s="12">
        <f t="shared" si="17"/>
        <v>0</v>
      </c>
      <c r="BX35" s="12">
        <f t="shared" si="17"/>
        <v>2159000</v>
      </c>
      <c r="BY35" s="12">
        <f t="shared" si="17"/>
        <v>2159000</v>
      </c>
      <c r="BZ35" s="12">
        <f t="shared" si="17"/>
        <v>1195568</v>
      </c>
      <c r="CA35" s="12">
        <f t="shared" si="17"/>
        <v>250000</v>
      </c>
      <c r="CB35" s="12">
        <f t="shared" si="17"/>
        <v>250000</v>
      </c>
      <c r="CC35" s="12">
        <f t="shared" si="17"/>
        <v>0</v>
      </c>
      <c r="CD35" s="12">
        <f t="shared" si="17"/>
        <v>0</v>
      </c>
      <c r="CE35" s="12">
        <f t="shared" si="17"/>
        <v>0</v>
      </c>
      <c r="CF35" s="12">
        <f t="shared" si="17"/>
        <v>0</v>
      </c>
      <c r="CG35" s="12">
        <f t="shared" si="17"/>
        <v>0</v>
      </c>
      <c r="CH35" s="12">
        <f t="shared" si="17"/>
        <v>0</v>
      </c>
      <c r="CI35" s="12">
        <f t="shared" si="17"/>
        <v>0</v>
      </c>
      <c r="CJ35" s="12">
        <f t="shared" si="17"/>
        <v>0</v>
      </c>
      <c r="CK35" s="12">
        <f t="shared" si="17"/>
        <v>0</v>
      </c>
      <c r="CL35" s="12">
        <f t="shared" si="17"/>
        <v>81012</v>
      </c>
      <c r="CM35" s="12">
        <f t="shared" si="17"/>
        <v>0</v>
      </c>
      <c r="CN35" s="12">
        <f t="shared" si="17"/>
        <v>0</v>
      </c>
      <c r="CO35" s="12">
        <f t="shared" si="17"/>
        <v>1</v>
      </c>
      <c r="CP35" s="12">
        <f t="shared" si="17"/>
        <v>0</v>
      </c>
      <c r="CQ35" s="12">
        <f t="shared" si="17"/>
        <v>0</v>
      </c>
      <c r="CR35" s="12">
        <f t="shared" si="17"/>
        <v>0</v>
      </c>
      <c r="CS35" s="12">
        <f t="shared" si="17"/>
        <v>0</v>
      </c>
      <c r="CT35" s="12">
        <f t="shared" si="17"/>
        <v>0</v>
      </c>
      <c r="CU35" s="12">
        <f t="shared" si="17"/>
        <v>0</v>
      </c>
      <c r="CV35" s="12">
        <f t="shared" si="17"/>
        <v>0</v>
      </c>
      <c r="CW35" s="12">
        <f t="shared" si="17"/>
        <v>0</v>
      </c>
      <c r="CX35" s="12">
        <f t="shared" si="17"/>
        <v>0</v>
      </c>
      <c r="CY35" s="12">
        <f t="shared" si="17"/>
        <v>0</v>
      </c>
      <c r="CZ35" s="12">
        <f t="shared" si="17"/>
        <v>0</v>
      </c>
      <c r="DA35" s="12">
        <f t="shared" si="17"/>
        <v>0</v>
      </c>
      <c r="DB35" s="12">
        <f t="shared" si="17"/>
        <v>0</v>
      </c>
      <c r="DC35" s="12">
        <f t="shared" si="17"/>
        <v>0</v>
      </c>
      <c r="DD35" s="12">
        <f t="shared" si="17"/>
        <v>0</v>
      </c>
      <c r="DE35" s="12">
        <f t="shared" si="17"/>
        <v>0</v>
      </c>
      <c r="DF35" s="12">
        <f t="shared" si="17"/>
        <v>0</v>
      </c>
      <c r="DG35" s="12">
        <f t="shared" si="17"/>
        <v>0</v>
      </c>
      <c r="DH35" s="12">
        <f t="shared" si="17"/>
        <v>0</v>
      </c>
      <c r="DI35" s="12">
        <f t="shared" si="17"/>
        <v>0</v>
      </c>
      <c r="DJ35" s="12">
        <f t="shared" si="17"/>
        <v>0</v>
      </c>
      <c r="DK35" s="12">
        <f t="shared" si="2"/>
        <v>87909000</v>
      </c>
      <c r="DL35" s="12">
        <f t="shared" si="3"/>
        <v>88039000</v>
      </c>
      <c r="DM35" s="12">
        <f t="shared" si="4"/>
        <v>66908054</v>
      </c>
      <c r="DN35" s="12">
        <f t="shared" si="17"/>
        <v>0</v>
      </c>
      <c r="DO35" s="12">
        <f t="shared" si="17"/>
        <v>0</v>
      </c>
      <c r="DP35" s="12">
        <f t="shared" si="17"/>
        <v>4313</v>
      </c>
      <c r="DQ35" s="12">
        <f t="shared" si="17"/>
        <v>0</v>
      </c>
      <c r="DR35" s="12">
        <f t="shared" si="17"/>
        <v>0</v>
      </c>
      <c r="DS35" s="12">
        <f t="shared" si="17"/>
        <v>54400</v>
      </c>
      <c r="DT35" s="12">
        <f t="shared" si="17"/>
        <v>2148500</v>
      </c>
      <c r="DU35" s="12">
        <f t="shared" si="17"/>
        <v>2148500</v>
      </c>
      <c r="DV35" s="12">
        <f t="shared" si="17"/>
        <v>2961823</v>
      </c>
      <c r="DW35" s="12">
        <f t="shared" si="5"/>
        <v>90057500</v>
      </c>
      <c r="DX35" s="12">
        <f t="shared" si="17"/>
        <v>90187500</v>
      </c>
      <c r="DY35" s="12">
        <f t="shared" si="7"/>
        <v>69928590</v>
      </c>
    </row>
    <row r="36" spans="1:129" s="17" customFormat="1" ht="15" customHeight="1" x14ac:dyDescent="0.3">
      <c r="A36" s="154" t="s">
        <v>185</v>
      </c>
      <c r="B36" s="152"/>
      <c r="C36" s="33" t="s">
        <v>94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3200528</v>
      </c>
      <c r="AQ36" s="8">
        <v>0</v>
      </c>
      <c r="AR36" s="8">
        <v>0</v>
      </c>
      <c r="AS36" s="8">
        <v>0</v>
      </c>
      <c r="AT36" s="8">
        <v>0</v>
      </c>
      <c r="AU36" s="8">
        <v>0</v>
      </c>
      <c r="AV36" s="8">
        <v>0</v>
      </c>
      <c r="AW36" s="8">
        <v>0</v>
      </c>
      <c r="AX36" s="8">
        <v>0</v>
      </c>
      <c r="AY36" s="8">
        <v>0</v>
      </c>
      <c r="AZ36" s="8">
        <v>0</v>
      </c>
      <c r="BA36" s="8">
        <v>0</v>
      </c>
      <c r="BB36" s="8">
        <v>0</v>
      </c>
      <c r="BC36" s="8">
        <v>0</v>
      </c>
      <c r="BD36" s="8">
        <v>0</v>
      </c>
      <c r="BE36" s="8">
        <v>0</v>
      </c>
      <c r="BF36" s="8">
        <v>0</v>
      </c>
      <c r="BG36" s="8">
        <v>0</v>
      </c>
      <c r="BH36" s="8">
        <v>0</v>
      </c>
      <c r="BI36" s="8">
        <v>0</v>
      </c>
      <c r="BJ36" s="8">
        <v>0</v>
      </c>
      <c r="BK36" s="8">
        <v>0</v>
      </c>
      <c r="BL36" s="8">
        <v>0</v>
      </c>
      <c r="BM36" s="8">
        <v>0</v>
      </c>
      <c r="BN36" s="8">
        <v>0</v>
      </c>
      <c r="BO36" s="8">
        <v>0</v>
      </c>
      <c r="BP36" s="8">
        <v>0</v>
      </c>
      <c r="BQ36" s="8">
        <v>0</v>
      </c>
      <c r="BR36" s="8">
        <v>1575000</v>
      </c>
      <c r="BS36" s="8">
        <v>1575000</v>
      </c>
      <c r="BT36" s="8">
        <v>1405513</v>
      </c>
      <c r="BU36" s="8">
        <v>0</v>
      </c>
      <c r="BV36" s="8">
        <v>0</v>
      </c>
      <c r="BW36" s="8">
        <v>0</v>
      </c>
      <c r="BX36" s="8">
        <v>0</v>
      </c>
      <c r="BY36" s="8">
        <v>0</v>
      </c>
      <c r="BZ36" s="8">
        <v>0</v>
      </c>
      <c r="CA36" s="8">
        <v>0</v>
      </c>
      <c r="CB36" s="8">
        <v>0</v>
      </c>
      <c r="CC36" s="8">
        <v>0</v>
      </c>
      <c r="CD36" s="8">
        <v>0</v>
      </c>
      <c r="CE36" s="8">
        <v>0</v>
      </c>
      <c r="CF36" s="8">
        <v>0</v>
      </c>
      <c r="CG36" s="8">
        <v>0</v>
      </c>
      <c r="CH36" s="8">
        <v>0</v>
      </c>
      <c r="CI36" s="8">
        <v>0</v>
      </c>
      <c r="CJ36" s="8">
        <v>0</v>
      </c>
      <c r="CK36" s="8">
        <v>0</v>
      </c>
      <c r="CL36" s="8">
        <v>0</v>
      </c>
      <c r="CM36" s="8">
        <v>0</v>
      </c>
      <c r="CN36" s="8">
        <v>0</v>
      </c>
      <c r="CO36" s="8">
        <v>0</v>
      </c>
      <c r="CP36" s="8">
        <v>0</v>
      </c>
      <c r="CQ36" s="8">
        <v>0</v>
      </c>
      <c r="CR36" s="8">
        <v>0</v>
      </c>
      <c r="CS36" s="8">
        <v>0</v>
      </c>
      <c r="CT36" s="8">
        <v>0</v>
      </c>
      <c r="CU36" s="8">
        <v>0</v>
      </c>
      <c r="CV36" s="8">
        <v>0</v>
      </c>
      <c r="CW36" s="8">
        <v>0</v>
      </c>
      <c r="CX36" s="8">
        <v>0</v>
      </c>
      <c r="CY36" s="8">
        <v>0</v>
      </c>
      <c r="CZ36" s="8">
        <v>0</v>
      </c>
      <c r="DA36" s="8">
        <v>0</v>
      </c>
      <c r="DB36" s="8">
        <v>0</v>
      </c>
      <c r="DC36" s="8">
        <v>0</v>
      </c>
      <c r="DD36" s="8">
        <v>0</v>
      </c>
      <c r="DE36" s="8">
        <v>0</v>
      </c>
      <c r="DF36" s="8">
        <v>0</v>
      </c>
      <c r="DG36" s="8">
        <v>0</v>
      </c>
      <c r="DH36" s="8">
        <v>0</v>
      </c>
      <c r="DI36" s="8">
        <v>0</v>
      </c>
      <c r="DJ36" s="8">
        <v>0</v>
      </c>
      <c r="DK36" s="12">
        <f t="shared" si="2"/>
        <v>1575000</v>
      </c>
      <c r="DL36" s="12">
        <f t="shared" si="3"/>
        <v>1575000</v>
      </c>
      <c r="DM36" s="12">
        <f t="shared" si="4"/>
        <v>4606041</v>
      </c>
      <c r="DN36" s="8">
        <v>0</v>
      </c>
      <c r="DO36" s="8">
        <v>0</v>
      </c>
      <c r="DP36" s="8">
        <v>0</v>
      </c>
      <c r="DQ36" s="8">
        <v>0</v>
      </c>
      <c r="DR36" s="8">
        <v>0</v>
      </c>
      <c r="DS36" s="8">
        <v>0</v>
      </c>
      <c r="DT36" s="8">
        <v>0</v>
      </c>
      <c r="DU36" s="8">
        <v>0</v>
      </c>
      <c r="DV36" s="8">
        <v>0</v>
      </c>
      <c r="DW36" s="12">
        <f t="shared" si="5"/>
        <v>1575000</v>
      </c>
      <c r="DX36" s="12">
        <f t="shared" si="6"/>
        <v>1575000</v>
      </c>
      <c r="DY36" s="12">
        <f t="shared" si="7"/>
        <v>4606041</v>
      </c>
    </row>
    <row r="37" spans="1:129" s="17" customFormat="1" ht="15" customHeight="1" x14ac:dyDescent="0.3">
      <c r="A37" s="154" t="s">
        <v>186</v>
      </c>
      <c r="B37" s="152"/>
      <c r="C37" s="34" t="s">
        <v>95</v>
      </c>
      <c r="D37" s="8">
        <v>788000</v>
      </c>
      <c r="E37" s="8">
        <v>788000</v>
      </c>
      <c r="F37" s="8">
        <v>1208039</v>
      </c>
      <c r="G37" s="8">
        <v>0</v>
      </c>
      <c r="H37" s="8">
        <v>0</v>
      </c>
      <c r="I37" s="8">
        <v>0</v>
      </c>
      <c r="J37" s="8">
        <v>1180000</v>
      </c>
      <c r="K37" s="8">
        <v>1180000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8775577</v>
      </c>
      <c r="AB37" s="8">
        <v>0</v>
      </c>
      <c r="AC37" s="8">
        <v>0</v>
      </c>
      <c r="AD37" s="8">
        <v>345290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996000</v>
      </c>
      <c r="AO37" s="8">
        <v>996000</v>
      </c>
      <c r="AP37" s="8">
        <v>758051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8">
        <v>0</v>
      </c>
      <c r="BA37" s="8">
        <v>0</v>
      </c>
      <c r="BB37" s="8">
        <v>0</v>
      </c>
      <c r="BC37" s="8">
        <v>0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8">
        <v>0</v>
      </c>
      <c r="BN37" s="8">
        <v>0</v>
      </c>
      <c r="BO37" s="8">
        <v>0</v>
      </c>
      <c r="BP37" s="8">
        <v>0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8">
        <v>0</v>
      </c>
      <c r="BX37" s="8">
        <v>200000</v>
      </c>
      <c r="BY37" s="8">
        <v>200000</v>
      </c>
      <c r="BZ37" s="8">
        <v>40158</v>
      </c>
      <c r="CA37" s="8">
        <v>197000</v>
      </c>
      <c r="CB37" s="8">
        <v>197000</v>
      </c>
      <c r="CC37" s="8">
        <v>0</v>
      </c>
      <c r="CD37" s="8">
        <v>0</v>
      </c>
      <c r="CE37" s="8">
        <v>0</v>
      </c>
      <c r="CF37" s="8">
        <v>0</v>
      </c>
      <c r="CG37" s="8">
        <v>0</v>
      </c>
      <c r="CH37" s="8">
        <v>0</v>
      </c>
      <c r="CI37" s="8">
        <v>0</v>
      </c>
      <c r="CJ37" s="8">
        <v>0</v>
      </c>
      <c r="CK37" s="8">
        <v>0</v>
      </c>
      <c r="CL37" s="8">
        <v>0</v>
      </c>
      <c r="CM37" s="8">
        <v>0</v>
      </c>
      <c r="CN37" s="8">
        <v>0</v>
      </c>
      <c r="CO37" s="8">
        <v>0</v>
      </c>
      <c r="CP37" s="8">
        <v>0</v>
      </c>
      <c r="CQ37" s="8">
        <v>0</v>
      </c>
      <c r="CR37" s="8">
        <v>0</v>
      </c>
      <c r="CS37" s="8">
        <v>0</v>
      </c>
      <c r="CT37" s="8">
        <v>0</v>
      </c>
      <c r="CU37" s="8">
        <v>0</v>
      </c>
      <c r="CV37" s="8">
        <v>0</v>
      </c>
      <c r="CW37" s="8">
        <v>0</v>
      </c>
      <c r="CX37" s="8">
        <v>0</v>
      </c>
      <c r="CY37" s="8">
        <v>0</v>
      </c>
      <c r="CZ37" s="8">
        <v>0</v>
      </c>
      <c r="DA37" s="8">
        <v>0</v>
      </c>
      <c r="DB37" s="8">
        <v>0</v>
      </c>
      <c r="DC37" s="8">
        <v>0</v>
      </c>
      <c r="DD37" s="8">
        <v>0</v>
      </c>
      <c r="DE37" s="8">
        <v>0</v>
      </c>
      <c r="DF37" s="8">
        <v>0</v>
      </c>
      <c r="DG37" s="8">
        <v>0</v>
      </c>
      <c r="DH37" s="8">
        <v>0</v>
      </c>
      <c r="DI37" s="8">
        <v>0</v>
      </c>
      <c r="DJ37" s="8">
        <v>0</v>
      </c>
      <c r="DK37" s="12">
        <f t="shared" si="2"/>
        <v>3361000</v>
      </c>
      <c r="DL37" s="12">
        <f t="shared" si="3"/>
        <v>3361000</v>
      </c>
      <c r="DM37" s="12">
        <f t="shared" si="4"/>
        <v>11127115</v>
      </c>
      <c r="DN37" s="8">
        <v>0</v>
      </c>
      <c r="DO37" s="8">
        <v>0</v>
      </c>
      <c r="DP37" s="8">
        <v>0</v>
      </c>
      <c r="DQ37" s="8">
        <v>0</v>
      </c>
      <c r="DR37" s="8">
        <v>0</v>
      </c>
      <c r="DS37" s="8">
        <v>0</v>
      </c>
      <c r="DT37" s="8">
        <v>2148500</v>
      </c>
      <c r="DU37" s="8">
        <v>2148500</v>
      </c>
      <c r="DV37" s="8">
        <v>2957020</v>
      </c>
      <c r="DW37" s="12">
        <f t="shared" si="5"/>
        <v>5509500</v>
      </c>
      <c r="DX37" s="12">
        <f t="shared" si="6"/>
        <v>5509500</v>
      </c>
      <c r="DY37" s="12">
        <f t="shared" si="7"/>
        <v>14084135</v>
      </c>
    </row>
    <row r="38" spans="1:129" s="16" customFormat="1" ht="15" customHeight="1" x14ac:dyDescent="0.3">
      <c r="A38" s="148" t="s">
        <v>187</v>
      </c>
      <c r="B38" s="152"/>
      <c r="C38" s="34" t="s">
        <v>96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8">
        <v>106937</v>
      </c>
      <c r="AB38" s="8">
        <v>0</v>
      </c>
      <c r="AC38" s="8">
        <v>0</v>
      </c>
      <c r="AD38" s="8">
        <v>0</v>
      </c>
      <c r="AE38" s="8">
        <v>0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0</v>
      </c>
      <c r="AL38" s="8">
        <v>0</v>
      </c>
      <c r="AM38" s="8">
        <v>0</v>
      </c>
      <c r="AN38" s="8">
        <v>8000000</v>
      </c>
      <c r="AO38" s="8">
        <v>8000000</v>
      </c>
      <c r="AP38" s="8">
        <v>5757324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v>0</v>
      </c>
      <c r="AX38" s="8">
        <v>0</v>
      </c>
      <c r="AY38" s="8">
        <v>0</v>
      </c>
      <c r="AZ38" s="8">
        <v>0</v>
      </c>
      <c r="BA38" s="8">
        <v>0</v>
      </c>
      <c r="BB38" s="8">
        <v>0</v>
      </c>
      <c r="BC38" s="8">
        <v>1200000</v>
      </c>
      <c r="BD38" s="8">
        <v>1200000</v>
      </c>
      <c r="BE38" s="8">
        <v>1035508</v>
      </c>
      <c r="BF38" s="8">
        <v>0</v>
      </c>
      <c r="BG38" s="8">
        <v>0</v>
      </c>
      <c r="BH38" s="8">
        <v>0</v>
      </c>
      <c r="BI38" s="8">
        <v>80000</v>
      </c>
      <c r="BJ38" s="8">
        <v>80000</v>
      </c>
      <c r="BK38" s="8">
        <v>97836</v>
      </c>
      <c r="BL38" s="8">
        <v>0</v>
      </c>
      <c r="BM38" s="8">
        <v>0</v>
      </c>
      <c r="BN38" s="8">
        <v>0</v>
      </c>
      <c r="BO38" s="8">
        <v>0</v>
      </c>
      <c r="BP38" s="8">
        <v>0</v>
      </c>
      <c r="BQ38" s="8">
        <v>0</v>
      </c>
      <c r="BR38" s="8">
        <v>0</v>
      </c>
      <c r="BS38" s="8">
        <v>0</v>
      </c>
      <c r="BT38" s="8">
        <v>0</v>
      </c>
      <c r="BU38" s="8">
        <v>0</v>
      </c>
      <c r="BV38" s="8">
        <v>0</v>
      </c>
      <c r="BW38" s="8">
        <v>0</v>
      </c>
      <c r="BX38" s="8">
        <v>1500000</v>
      </c>
      <c r="BY38" s="8">
        <v>1500000</v>
      </c>
      <c r="BZ38" s="8">
        <v>809109</v>
      </c>
      <c r="CA38" s="8">
        <v>0</v>
      </c>
      <c r="CB38" s="8">
        <v>0</v>
      </c>
      <c r="CC38" s="8">
        <v>0</v>
      </c>
      <c r="CD38" s="8">
        <v>0</v>
      </c>
      <c r="CE38" s="8">
        <v>0</v>
      </c>
      <c r="CF38" s="8">
        <v>0</v>
      </c>
      <c r="CG38" s="8">
        <v>0</v>
      </c>
      <c r="CH38" s="8">
        <v>0</v>
      </c>
      <c r="CI38" s="8">
        <v>0</v>
      </c>
      <c r="CJ38" s="8">
        <v>0</v>
      </c>
      <c r="CK38" s="8">
        <v>0</v>
      </c>
      <c r="CL38" s="8">
        <v>0</v>
      </c>
      <c r="CM38" s="8">
        <v>0</v>
      </c>
      <c r="CN38" s="8">
        <v>0</v>
      </c>
      <c r="CO38" s="8">
        <v>0</v>
      </c>
      <c r="CP38" s="8">
        <v>0</v>
      </c>
      <c r="CQ38" s="8">
        <v>0</v>
      </c>
      <c r="CR38" s="8">
        <v>0</v>
      </c>
      <c r="CS38" s="8">
        <v>0</v>
      </c>
      <c r="CT38" s="8">
        <v>0</v>
      </c>
      <c r="CU38" s="8">
        <v>0</v>
      </c>
      <c r="CV38" s="8">
        <v>0</v>
      </c>
      <c r="CW38" s="8">
        <v>0</v>
      </c>
      <c r="CX38" s="8">
        <v>0</v>
      </c>
      <c r="CY38" s="8">
        <v>0</v>
      </c>
      <c r="CZ38" s="8">
        <v>0</v>
      </c>
      <c r="DA38" s="8">
        <v>0</v>
      </c>
      <c r="DB38" s="8">
        <v>0</v>
      </c>
      <c r="DC38" s="8">
        <v>0</v>
      </c>
      <c r="DD38" s="8">
        <v>0</v>
      </c>
      <c r="DE38" s="8">
        <v>0</v>
      </c>
      <c r="DF38" s="8">
        <v>0</v>
      </c>
      <c r="DG38" s="8">
        <v>0</v>
      </c>
      <c r="DH38" s="8">
        <v>0</v>
      </c>
      <c r="DI38" s="8">
        <v>0</v>
      </c>
      <c r="DJ38" s="8">
        <v>0</v>
      </c>
      <c r="DK38" s="12">
        <f t="shared" si="2"/>
        <v>10780000</v>
      </c>
      <c r="DL38" s="12">
        <f t="shared" si="3"/>
        <v>10780000</v>
      </c>
      <c r="DM38" s="12">
        <f t="shared" si="4"/>
        <v>7806714</v>
      </c>
      <c r="DN38" s="8">
        <v>0</v>
      </c>
      <c r="DO38" s="8">
        <v>0</v>
      </c>
      <c r="DP38" s="8">
        <v>0</v>
      </c>
      <c r="DQ38" s="8">
        <v>0</v>
      </c>
      <c r="DR38" s="8">
        <v>0</v>
      </c>
      <c r="DS38" s="8">
        <v>0</v>
      </c>
      <c r="DT38" s="8">
        <v>0</v>
      </c>
      <c r="DU38" s="8">
        <v>0</v>
      </c>
      <c r="DV38" s="8">
        <v>0</v>
      </c>
      <c r="DW38" s="12">
        <f t="shared" si="5"/>
        <v>10780000</v>
      </c>
      <c r="DX38" s="12">
        <f t="shared" si="6"/>
        <v>10780000</v>
      </c>
      <c r="DY38" s="12">
        <f t="shared" si="7"/>
        <v>7806714</v>
      </c>
    </row>
    <row r="39" spans="1:129" s="16" customFormat="1" ht="15" customHeight="1" x14ac:dyDescent="0.3">
      <c r="A39" s="148" t="s">
        <v>188</v>
      </c>
      <c r="B39" s="152"/>
      <c r="C39" s="34" t="s">
        <v>97</v>
      </c>
      <c r="D39" s="8">
        <v>0</v>
      </c>
      <c r="E39" s="8">
        <v>0</v>
      </c>
      <c r="F39" s="8">
        <v>0</v>
      </c>
      <c r="G39" s="8">
        <v>2360000</v>
      </c>
      <c r="H39" s="8">
        <v>2360000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17085000</v>
      </c>
      <c r="Z39" s="8">
        <v>17188000</v>
      </c>
      <c r="AA39" s="8">
        <v>22969336</v>
      </c>
      <c r="AB39" s="8">
        <v>1254000</v>
      </c>
      <c r="AC39" s="8">
        <v>1254000</v>
      </c>
      <c r="AD39" s="8">
        <v>1086381</v>
      </c>
      <c r="AE39" s="8">
        <v>0</v>
      </c>
      <c r="AF39" s="8">
        <v>0</v>
      </c>
      <c r="AG39" s="8">
        <v>0</v>
      </c>
      <c r="AH39" s="8">
        <v>10500000</v>
      </c>
      <c r="AI39" s="8">
        <v>10500000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16300</v>
      </c>
      <c r="AQ39" s="8">
        <v>2350000</v>
      </c>
      <c r="AR39" s="8">
        <v>2350000</v>
      </c>
      <c r="AS39" s="8">
        <v>0</v>
      </c>
      <c r="AT39" s="8">
        <v>0</v>
      </c>
      <c r="AU39" s="8">
        <v>0</v>
      </c>
      <c r="AV39" s="8">
        <v>0</v>
      </c>
      <c r="AW39" s="8">
        <v>0</v>
      </c>
      <c r="AX39" s="8">
        <v>0</v>
      </c>
      <c r="AY39" s="8">
        <v>0</v>
      </c>
      <c r="AZ39" s="8">
        <v>0</v>
      </c>
      <c r="BA39" s="8">
        <v>0</v>
      </c>
      <c r="BB39" s="8">
        <v>0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0</v>
      </c>
      <c r="BJ39" s="8">
        <v>0</v>
      </c>
      <c r="BK39" s="8">
        <v>0</v>
      </c>
      <c r="BL39" s="8">
        <v>0</v>
      </c>
      <c r="BM39" s="8">
        <v>0</v>
      </c>
      <c r="BN39" s="8">
        <v>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0</v>
      </c>
      <c r="BU39" s="8">
        <v>0</v>
      </c>
      <c r="BV39" s="8">
        <v>0</v>
      </c>
      <c r="BW39" s="8">
        <v>0</v>
      </c>
      <c r="BX39" s="8">
        <v>0</v>
      </c>
      <c r="BY39" s="8">
        <v>0</v>
      </c>
      <c r="BZ39" s="8">
        <v>92127</v>
      </c>
      <c r="CA39" s="8">
        <v>0</v>
      </c>
      <c r="CB39" s="8">
        <v>0</v>
      </c>
      <c r="CC39" s="8">
        <v>0</v>
      </c>
      <c r="CD39" s="8">
        <v>0</v>
      </c>
      <c r="CE39" s="8">
        <v>0</v>
      </c>
      <c r="CF39" s="8">
        <v>0</v>
      </c>
      <c r="CG39" s="8">
        <v>0</v>
      </c>
      <c r="CH39" s="8">
        <v>0</v>
      </c>
      <c r="CI39" s="8">
        <v>0</v>
      </c>
      <c r="CJ39" s="8">
        <v>0</v>
      </c>
      <c r="CK39" s="8">
        <v>0</v>
      </c>
      <c r="CL39" s="8">
        <v>0</v>
      </c>
      <c r="CM39" s="8">
        <v>0</v>
      </c>
      <c r="CN39" s="8">
        <v>0</v>
      </c>
      <c r="CO39" s="8">
        <v>0</v>
      </c>
      <c r="CP39" s="8">
        <v>0</v>
      </c>
      <c r="CQ39" s="8">
        <v>0</v>
      </c>
      <c r="CR39" s="8">
        <v>0</v>
      </c>
      <c r="CS39" s="8">
        <v>0</v>
      </c>
      <c r="CT39" s="8">
        <v>0</v>
      </c>
      <c r="CU39" s="8">
        <v>0</v>
      </c>
      <c r="CV39" s="8">
        <v>0</v>
      </c>
      <c r="CW39" s="8">
        <v>0</v>
      </c>
      <c r="CX39" s="8">
        <v>0</v>
      </c>
      <c r="CY39" s="8">
        <v>0</v>
      </c>
      <c r="CZ39" s="8">
        <v>0</v>
      </c>
      <c r="DA39" s="8">
        <v>0</v>
      </c>
      <c r="DB39" s="8">
        <v>0</v>
      </c>
      <c r="DC39" s="8">
        <v>0</v>
      </c>
      <c r="DD39" s="8">
        <v>0</v>
      </c>
      <c r="DE39" s="8">
        <v>0</v>
      </c>
      <c r="DF39" s="8">
        <v>0</v>
      </c>
      <c r="DG39" s="8">
        <v>0</v>
      </c>
      <c r="DH39" s="8">
        <v>0</v>
      </c>
      <c r="DI39" s="8">
        <v>0</v>
      </c>
      <c r="DJ39" s="8">
        <v>0</v>
      </c>
      <c r="DK39" s="12">
        <f t="shared" si="2"/>
        <v>33549000</v>
      </c>
      <c r="DL39" s="12">
        <f t="shared" si="3"/>
        <v>33652000</v>
      </c>
      <c r="DM39" s="12">
        <f t="shared" si="4"/>
        <v>24164144</v>
      </c>
      <c r="DN39" s="8">
        <v>0</v>
      </c>
      <c r="DO39" s="8">
        <v>0</v>
      </c>
      <c r="DP39" s="8">
        <v>0</v>
      </c>
      <c r="DQ39" s="8">
        <v>0</v>
      </c>
      <c r="DR39" s="8">
        <v>0</v>
      </c>
      <c r="DS39" s="8">
        <v>0</v>
      </c>
      <c r="DT39" s="8">
        <v>0</v>
      </c>
      <c r="DU39" s="8">
        <v>0</v>
      </c>
      <c r="DV39" s="8">
        <v>0</v>
      </c>
      <c r="DW39" s="12">
        <f t="shared" si="5"/>
        <v>33549000</v>
      </c>
      <c r="DX39" s="12">
        <f t="shared" si="6"/>
        <v>33652000</v>
      </c>
      <c r="DY39" s="12">
        <f t="shared" si="7"/>
        <v>24164144</v>
      </c>
    </row>
    <row r="40" spans="1:129" s="16" customFormat="1" ht="15" customHeight="1" x14ac:dyDescent="0.3">
      <c r="A40" s="148" t="s">
        <v>189</v>
      </c>
      <c r="B40" s="152"/>
      <c r="C40" s="34" t="s">
        <v>98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1259000</v>
      </c>
      <c r="Q40" s="8">
        <v>1259000</v>
      </c>
      <c r="R40" s="8">
        <v>635886</v>
      </c>
      <c r="S40" s="8">
        <v>64000</v>
      </c>
      <c r="T40" s="8">
        <v>64000</v>
      </c>
      <c r="U40" s="8">
        <v>35460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0</v>
      </c>
      <c r="AL40" s="8">
        <v>0</v>
      </c>
      <c r="AM40" s="8">
        <v>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0</v>
      </c>
      <c r="AT40" s="8">
        <v>0</v>
      </c>
      <c r="AU40" s="8">
        <v>0</v>
      </c>
      <c r="AV40" s="8">
        <v>0</v>
      </c>
      <c r="AW40" s="8">
        <v>0</v>
      </c>
      <c r="AX40" s="8">
        <v>0</v>
      </c>
      <c r="AY40" s="8">
        <v>0</v>
      </c>
      <c r="AZ40" s="8">
        <v>0</v>
      </c>
      <c r="BA40" s="8">
        <v>0</v>
      </c>
      <c r="BB40" s="8">
        <v>0</v>
      </c>
      <c r="BC40" s="8">
        <v>0</v>
      </c>
      <c r="BD40" s="8">
        <v>0</v>
      </c>
      <c r="BE40" s="8">
        <v>0</v>
      </c>
      <c r="BF40" s="8">
        <v>0</v>
      </c>
      <c r="BG40" s="8">
        <v>0</v>
      </c>
      <c r="BH40" s="8">
        <v>0</v>
      </c>
      <c r="BI40" s="8">
        <v>0</v>
      </c>
      <c r="BJ40" s="8">
        <v>0</v>
      </c>
      <c r="BK40" s="8">
        <v>0</v>
      </c>
      <c r="BL40" s="8">
        <v>0</v>
      </c>
      <c r="BM40" s="8">
        <v>0</v>
      </c>
      <c r="BN40" s="8">
        <v>0</v>
      </c>
      <c r="BO40" s="8">
        <v>0</v>
      </c>
      <c r="BP40" s="8">
        <v>0</v>
      </c>
      <c r="BQ40" s="8">
        <v>0</v>
      </c>
      <c r="BR40" s="8">
        <v>0</v>
      </c>
      <c r="BS40" s="8">
        <v>0</v>
      </c>
      <c r="BT40" s="8">
        <v>0</v>
      </c>
      <c r="BU40" s="8">
        <v>0</v>
      </c>
      <c r="BV40" s="8">
        <v>0</v>
      </c>
      <c r="BW40" s="8">
        <v>0</v>
      </c>
      <c r="BX40" s="8">
        <v>0</v>
      </c>
      <c r="BY40" s="8">
        <v>0</v>
      </c>
      <c r="BZ40" s="8">
        <v>0</v>
      </c>
      <c r="CA40" s="8">
        <v>0</v>
      </c>
      <c r="CB40" s="8">
        <v>0</v>
      </c>
      <c r="CC40" s="8">
        <v>0</v>
      </c>
      <c r="CD40" s="8">
        <v>0</v>
      </c>
      <c r="CE40" s="8">
        <v>0</v>
      </c>
      <c r="CF40" s="8">
        <v>0</v>
      </c>
      <c r="CG40" s="8">
        <v>0</v>
      </c>
      <c r="CH40" s="8">
        <v>0</v>
      </c>
      <c r="CI40" s="8">
        <v>0</v>
      </c>
      <c r="CJ40" s="8">
        <v>0</v>
      </c>
      <c r="CK40" s="8">
        <v>0</v>
      </c>
      <c r="CL40" s="8">
        <v>0</v>
      </c>
      <c r="CM40" s="8">
        <v>0</v>
      </c>
      <c r="CN40" s="8">
        <v>0</v>
      </c>
      <c r="CO40" s="8">
        <v>0</v>
      </c>
      <c r="CP40" s="8">
        <v>0</v>
      </c>
      <c r="CQ40" s="8">
        <v>0</v>
      </c>
      <c r="CR40" s="8">
        <v>0</v>
      </c>
      <c r="CS40" s="8">
        <v>0</v>
      </c>
      <c r="CT40" s="8">
        <v>0</v>
      </c>
      <c r="CU40" s="8">
        <v>0</v>
      </c>
      <c r="CV40" s="8">
        <v>0</v>
      </c>
      <c r="CW40" s="8">
        <v>0</v>
      </c>
      <c r="CX40" s="8">
        <v>0</v>
      </c>
      <c r="CY40" s="8">
        <v>0</v>
      </c>
      <c r="CZ40" s="8">
        <v>0</v>
      </c>
      <c r="DA40" s="8">
        <v>0</v>
      </c>
      <c r="DB40" s="8">
        <v>0</v>
      </c>
      <c r="DC40" s="8">
        <v>0</v>
      </c>
      <c r="DD40" s="8">
        <v>0</v>
      </c>
      <c r="DE40" s="8">
        <v>0</v>
      </c>
      <c r="DF40" s="8">
        <v>0</v>
      </c>
      <c r="DG40" s="8">
        <v>0</v>
      </c>
      <c r="DH40" s="8">
        <v>0</v>
      </c>
      <c r="DI40" s="8">
        <v>0</v>
      </c>
      <c r="DJ40" s="8">
        <v>0</v>
      </c>
      <c r="DK40" s="12">
        <f t="shared" si="2"/>
        <v>1323000</v>
      </c>
      <c r="DL40" s="12">
        <f t="shared" si="3"/>
        <v>1323000</v>
      </c>
      <c r="DM40" s="12">
        <f t="shared" si="4"/>
        <v>671346</v>
      </c>
      <c r="DN40" s="8">
        <v>0</v>
      </c>
      <c r="DO40" s="8">
        <v>0</v>
      </c>
      <c r="DP40" s="8">
        <v>0</v>
      </c>
      <c r="DQ40" s="8">
        <v>0</v>
      </c>
      <c r="DR40" s="8">
        <v>0</v>
      </c>
      <c r="DS40" s="8">
        <v>0</v>
      </c>
      <c r="DT40" s="8">
        <v>0</v>
      </c>
      <c r="DU40" s="8">
        <v>0</v>
      </c>
      <c r="DV40" s="8">
        <v>0</v>
      </c>
      <c r="DW40" s="12">
        <f t="shared" si="5"/>
        <v>1323000</v>
      </c>
      <c r="DX40" s="12">
        <f t="shared" si="6"/>
        <v>1323000</v>
      </c>
      <c r="DY40" s="12">
        <f t="shared" si="7"/>
        <v>671346</v>
      </c>
    </row>
    <row r="41" spans="1:129" s="16" customFormat="1" ht="15" customHeight="1" x14ac:dyDescent="0.3">
      <c r="A41" s="148" t="s">
        <v>190</v>
      </c>
      <c r="B41" s="152"/>
      <c r="C41" s="34" t="s">
        <v>99</v>
      </c>
      <c r="D41" s="8">
        <v>212000</v>
      </c>
      <c r="E41" s="8">
        <v>212000</v>
      </c>
      <c r="F41" s="8">
        <v>326161</v>
      </c>
      <c r="G41" s="8">
        <v>640000</v>
      </c>
      <c r="H41" s="8">
        <v>640000</v>
      </c>
      <c r="I41" s="8">
        <v>0</v>
      </c>
      <c r="J41" s="8">
        <v>320000</v>
      </c>
      <c r="K41" s="8">
        <v>320000</v>
      </c>
      <c r="L41" s="8">
        <v>0</v>
      </c>
      <c r="M41" s="8">
        <v>0</v>
      </c>
      <c r="N41" s="8">
        <v>0</v>
      </c>
      <c r="O41" s="8">
        <v>0</v>
      </c>
      <c r="P41" s="8">
        <v>340000</v>
      </c>
      <c r="Q41" s="8">
        <v>340000</v>
      </c>
      <c r="R41" s="8">
        <v>171680</v>
      </c>
      <c r="S41" s="8">
        <v>17000</v>
      </c>
      <c r="T41" s="8">
        <v>17000</v>
      </c>
      <c r="U41" s="8">
        <v>9575</v>
      </c>
      <c r="V41" s="8">
        <v>0</v>
      </c>
      <c r="W41" s="8">
        <v>0</v>
      </c>
      <c r="X41" s="8">
        <v>0</v>
      </c>
      <c r="Y41" s="8">
        <v>3707000</v>
      </c>
      <c r="Z41" s="8">
        <v>3734000</v>
      </c>
      <c r="AA41" s="8">
        <v>7889650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2835000</v>
      </c>
      <c r="AI41" s="8">
        <v>2835000</v>
      </c>
      <c r="AJ41" s="8">
        <v>0</v>
      </c>
      <c r="AK41" s="8">
        <v>0</v>
      </c>
      <c r="AL41" s="8">
        <v>0</v>
      </c>
      <c r="AM41" s="8">
        <v>0</v>
      </c>
      <c r="AN41" s="8">
        <v>2429000</v>
      </c>
      <c r="AO41" s="8">
        <v>2429000</v>
      </c>
      <c r="AP41" s="8">
        <v>1821615</v>
      </c>
      <c r="AQ41" s="8">
        <v>635000</v>
      </c>
      <c r="AR41" s="8">
        <v>635000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324000</v>
      </c>
      <c r="BD41" s="8">
        <v>324000</v>
      </c>
      <c r="BE41" s="8">
        <v>252086</v>
      </c>
      <c r="BF41" s="8">
        <v>0</v>
      </c>
      <c r="BG41" s="8">
        <v>0</v>
      </c>
      <c r="BH41" s="8">
        <v>0</v>
      </c>
      <c r="BI41" s="8">
        <v>22000</v>
      </c>
      <c r="BJ41" s="8">
        <v>22000</v>
      </c>
      <c r="BK41" s="8">
        <v>25446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0</v>
      </c>
      <c r="BR41" s="8">
        <v>425000</v>
      </c>
      <c r="BS41" s="8">
        <v>425000</v>
      </c>
      <c r="BT41" s="8">
        <v>379487</v>
      </c>
      <c r="BU41" s="8">
        <v>0</v>
      </c>
      <c r="BV41" s="8">
        <v>0</v>
      </c>
      <c r="BW41" s="8">
        <v>0</v>
      </c>
      <c r="BX41" s="8">
        <v>459000</v>
      </c>
      <c r="BY41" s="8">
        <v>459000</v>
      </c>
      <c r="BZ41" s="8">
        <v>254174</v>
      </c>
      <c r="CA41" s="8">
        <v>53000</v>
      </c>
      <c r="CB41" s="8">
        <v>53000</v>
      </c>
      <c r="CC41" s="8">
        <v>0</v>
      </c>
      <c r="CD41" s="8">
        <v>0</v>
      </c>
      <c r="CE41" s="8">
        <v>0</v>
      </c>
      <c r="CF41" s="8">
        <v>0</v>
      </c>
      <c r="CG41" s="8">
        <v>0</v>
      </c>
      <c r="CH41" s="8">
        <v>0</v>
      </c>
      <c r="CI41" s="8">
        <v>0</v>
      </c>
      <c r="CJ41" s="8">
        <v>0</v>
      </c>
      <c r="CK41" s="8">
        <v>0</v>
      </c>
      <c r="CL41" s="8">
        <v>0</v>
      </c>
      <c r="CM41" s="8">
        <v>0</v>
      </c>
      <c r="CN41" s="8">
        <v>0</v>
      </c>
      <c r="CO41" s="8">
        <v>0</v>
      </c>
      <c r="CP41" s="8">
        <v>0</v>
      </c>
      <c r="CQ41" s="8">
        <v>0</v>
      </c>
      <c r="CR41" s="8">
        <v>0</v>
      </c>
      <c r="CS41" s="8">
        <v>0</v>
      </c>
      <c r="CT41" s="8">
        <v>0</v>
      </c>
      <c r="CU41" s="8">
        <v>0</v>
      </c>
      <c r="CV41" s="8">
        <v>0</v>
      </c>
      <c r="CW41" s="8">
        <v>0</v>
      </c>
      <c r="CX41" s="8">
        <v>0</v>
      </c>
      <c r="CY41" s="8">
        <v>0</v>
      </c>
      <c r="CZ41" s="8">
        <v>0</v>
      </c>
      <c r="DA41" s="8">
        <v>0</v>
      </c>
      <c r="DB41" s="8">
        <v>0</v>
      </c>
      <c r="DC41" s="8">
        <v>0</v>
      </c>
      <c r="DD41" s="8">
        <v>0</v>
      </c>
      <c r="DE41" s="8">
        <v>0</v>
      </c>
      <c r="DF41" s="8">
        <v>0</v>
      </c>
      <c r="DG41" s="8">
        <v>0</v>
      </c>
      <c r="DH41" s="8">
        <v>0</v>
      </c>
      <c r="DI41" s="8">
        <v>0</v>
      </c>
      <c r="DJ41" s="8">
        <v>0</v>
      </c>
      <c r="DK41" s="12">
        <f t="shared" si="2"/>
        <v>12418000</v>
      </c>
      <c r="DL41" s="12">
        <f t="shared" si="3"/>
        <v>12445000</v>
      </c>
      <c r="DM41" s="12">
        <f t="shared" si="4"/>
        <v>11129874</v>
      </c>
      <c r="DN41" s="8">
        <v>0</v>
      </c>
      <c r="DO41" s="8">
        <v>0</v>
      </c>
      <c r="DP41" s="8">
        <v>0</v>
      </c>
      <c r="DQ41" s="8">
        <v>0</v>
      </c>
      <c r="DR41" s="8">
        <v>0</v>
      </c>
      <c r="DS41" s="8">
        <v>0</v>
      </c>
      <c r="DT41" s="8">
        <v>0</v>
      </c>
      <c r="DU41" s="8">
        <v>0</v>
      </c>
      <c r="DV41" s="8">
        <v>0</v>
      </c>
      <c r="DW41" s="12">
        <f t="shared" si="5"/>
        <v>12418000</v>
      </c>
      <c r="DX41" s="12">
        <f t="shared" si="6"/>
        <v>12445000</v>
      </c>
      <c r="DY41" s="12">
        <f t="shared" si="7"/>
        <v>11129874</v>
      </c>
    </row>
    <row r="42" spans="1:129" s="16" customFormat="1" ht="15" customHeight="1" x14ac:dyDescent="0.3">
      <c r="A42" s="154" t="s">
        <v>191</v>
      </c>
      <c r="B42" s="152"/>
      <c r="C42" s="34" t="s">
        <v>100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0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0</v>
      </c>
      <c r="AT42" s="8">
        <v>0</v>
      </c>
      <c r="AU42" s="8">
        <v>0</v>
      </c>
      <c r="AV42" s="8">
        <v>0</v>
      </c>
      <c r="AW42" s="8">
        <v>0</v>
      </c>
      <c r="AX42" s="8">
        <v>0</v>
      </c>
      <c r="AY42" s="8">
        <v>0</v>
      </c>
      <c r="AZ42" s="8">
        <v>0</v>
      </c>
      <c r="BA42" s="8">
        <v>0</v>
      </c>
      <c r="BB42" s="8">
        <v>0</v>
      </c>
      <c r="BC42" s="8">
        <v>0</v>
      </c>
      <c r="BD42" s="8">
        <v>0</v>
      </c>
      <c r="BE42" s="8">
        <v>0</v>
      </c>
      <c r="BF42" s="8">
        <v>0</v>
      </c>
      <c r="BG42" s="8">
        <v>0</v>
      </c>
      <c r="BH42" s="8">
        <v>0</v>
      </c>
      <c r="BI42" s="8">
        <v>0</v>
      </c>
      <c r="BJ42" s="8">
        <v>0</v>
      </c>
      <c r="BK42" s="8">
        <v>0</v>
      </c>
      <c r="BL42" s="8">
        <v>0</v>
      </c>
      <c r="BM42" s="8">
        <v>0</v>
      </c>
      <c r="BN42" s="8">
        <v>0</v>
      </c>
      <c r="BO42" s="8">
        <v>0</v>
      </c>
      <c r="BP42" s="8">
        <v>0</v>
      </c>
      <c r="BQ42" s="8">
        <v>0</v>
      </c>
      <c r="BR42" s="8">
        <v>0</v>
      </c>
      <c r="BS42" s="8">
        <v>0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8">
        <v>0</v>
      </c>
      <c r="CA42" s="8">
        <v>0</v>
      </c>
      <c r="CB42" s="8">
        <v>0</v>
      </c>
      <c r="CC42" s="8">
        <v>0</v>
      </c>
      <c r="CD42" s="8">
        <v>0</v>
      </c>
      <c r="CE42" s="8">
        <v>0</v>
      </c>
      <c r="CF42" s="8">
        <v>0</v>
      </c>
      <c r="CG42" s="8">
        <v>0</v>
      </c>
      <c r="CH42" s="8">
        <v>0</v>
      </c>
      <c r="CI42" s="8">
        <v>0</v>
      </c>
      <c r="CJ42" s="8">
        <v>0</v>
      </c>
      <c r="CK42" s="8">
        <v>0</v>
      </c>
      <c r="CL42" s="8">
        <v>0</v>
      </c>
      <c r="CM42" s="8">
        <v>0</v>
      </c>
      <c r="CN42" s="8">
        <v>0</v>
      </c>
      <c r="CO42" s="8">
        <v>0</v>
      </c>
      <c r="CP42" s="8">
        <v>0</v>
      </c>
      <c r="CQ42" s="8">
        <v>0</v>
      </c>
      <c r="CR42" s="8">
        <v>0</v>
      </c>
      <c r="CS42" s="8">
        <v>0</v>
      </c>
      <c r="CT42" s="8">
        <v>0</v>
      </c>
      <c r="CU42" s="8">
        <v>0</v>
      </c>
      <c r="CV42" s="8">
        <v>0</v>
      </c>
      <c r="CW42" s="8">
        <v>0</v>
      </c>
      <c r="CX42" s="8">
        <v>0</v>
      </c>
      <c r="CY42" s="8">
        <v>0</v>
      </c>
      <c r="CZ42" s="8">
        <v>0</v>
      </c>
      <c r="DA42" s="8">
        <v>0</v>
      </c>
      <c r="DB42" s="8">
        <v>0</v>
      </c>
      <c r="DC42" s="8">
        <v>0</v>
      </c>
      <c r="DD42" s="8">
        <v>0</v>
      </c>
      <c r="DE42" s="8">
        <v>0</v>
      </c>
      <c r="DF42" s="8">
        <v>0</v>
      </c>
      <c r="DG42" s="8">
        <v>0</v>
      </c>
      <c r="DH42" s="8">
        <v>0</v>
      </c>
      <c r="DI42" s="8">
        <v>0</v>
      </c>
      <c r="DJ42" s="8">
        <v>0</v>
      </c>
      <c r="DK42" s="12">
        <f t="shared" si="2"/>
        <v>0</v>
      </c>
      <c r="DL42" s="12">
        <f t="shared" si="3"/>
        <v>0</v>
      </c>
      <c r="DM42" s="12">
        <f t="shared" si="4"/>
        <v>0</v>
      </c>
      <c r="DN42" s="8">
        <v>0</v>
      </c>
      <c r="DO42" s="8">
        <v>0</v>
      </c>
      <c r="DP42" s="8">
        <v>0</v>
      </c>
      <c r="DQ42" s="8">
        <v>0</v>
      </c>
      <c r="DR42" s="8">
        <v>0</v>
      </c>
      <c r="DS42" s="8">
        <v>0</v>
      </c>
      <c r="DT42" s="8">
        <v>0</v>
      </c>
      <c r="DU42" s="8">
        <v>0</v>
      </c>
      <c r="DV42" s="8">
        <v>0</v>
      </c>
      <c r="DW42" s="12">
        <f t="shared" si="5"/>
        <v>0</v>
      </c>
      <c r="DX42" s="12">
        <f t="shared" si="6"/>
        <v>0</v>
      </c>
      <c r="DY42" s="12">
        <f t="shared" si="7"/>
        <v>0</v>
      </c>
    </row>
    <row r="43" spans="1:129" s="16" customFormat="1" ht="15" customHeight="1" x14ac:dyDescent="0.3">
      <c r="A43" s="148" t="s">
        <v>192</v>
      </c>
      <c r="B43" s="152"/>
      <c r="C43" s="34" t="s">
        <v>101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0</v>
      </c>
      <c r="AN43" s="8">
        <v>0</v>
      </c>
      <c r="AO43" s="8">
        <v>0</v>
      </c>
      <c r="AP43" s="8">
        <v>196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0</v>
      </c>
      <c r="BC43" s="8">
        <v>0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0</v>
      </c>
      <c r="BJ43" s="8">
        <v>0</v>
      </c>
      <c r="BK43" s="8">
        <v>0</v>
      </c>
      <c r="BL43" s="8">
        <v>0</v>
      </c>
      <c r="BM43" s="8">
        <v>0</v>
      </c>
      <c r="BN43" s="8">
        <v>0</v>
      </c>
      <c r="BO43" s="8">
        <v>0</v>
      </c>
      <c r="BP43" s="8">
        <v>0</v>
      </c>
      <c r="BQ43" s="8">
        <v>0</v>
      </c>
      <c r="BR43" s="8">
        <v>0</v>
      </c>
      <c r="BS43" s="8">
        <v>0</v>
      </c>
      <c r="BT43" s="8">
        <v>0</v>
      </c>
      <c r="BU43" s="8">
        <v>0</v>
      </c>
      <c r="BV43" s="8">
        <v>0</v>
      </c>
      <c r="BW43" s="8">
        <v>0</v>
      </c>
      <c r="BX43" s="8">
        <v>0</v>
      </c>
      <c r="BY43" s="8">
        <v>0</v>
      </c>
      <c r="BZ43" s="8">
        <v>0</v>
      </c>
      <c r="CA43" s="8">
        <v>0</v>
      </c>
      <c r="CB43" s="8">
        <v>0</v>
      </c>
      <c r="CC43" s="8">
        <v>0</v>
      </c>
      <c r="CD43" s="8">
        <v>0</v>
      </c>
      <c r="CE43" s="8">
        <v>0</v>
      </c>
      <c r="CF43" s="8">
        <v>0</v>
      </c>
      <c r="CG43" s="8">
        <v>0</v>
      </c>
      <c r="CH43" s="8">
        <v>0</v>
      </c>
      <c r="CI43" s="8">
        <v>0</v>
      </c>
      <c r="CJ43" s="8">
        <v>0</v>
      </c>
      <c r="CK43" s="8">
        <v>0</v>
      </c>
      <c r="CL43" s="8">
        <v>0</v>
      </c>
      <c r="CM43" s="8">
        <v>0</v>
      </c>
      <c r="CN43" s="8">
        <v>0</v>
      </c>
      <c r="CO43" s="8">
        <v>0</v>
      </c>
      <c r="CP43" s="8">
        <v>0</v>
      </c>
      <c r="CQ43" s="8">
        <v>0</v>
      </c>
      <c r="CR43" s="8">
        <v>0</v>
      </c>
      <c r="CS43" s="8">
        <v>0</v>
      </c>
      <c r="CT43" s="8">
        <v>0</v>
      </c>
      <c r="CU43" s="8">
        <v>0</v>
      </c>
      <c r="CV43" s="8">
        <v>0</v>
      </c>
      <c r="CW43" s="8">
        <v>0</v>
      </c>
      <c r="CX43" s="8">
        <v>0</v>
      </c>
      <c r="CY43" s="8">
        <v>0</v>
      </c>
      <c r="CZ43" s="8">
        <v>0</v>
      </c>
      <c r="DA43" s="8">
        <v>0</v>
      </c>
      <c r="DB43" s="8">
        <v>0</v>
      </c>
      <c r="DC43" s="8">
        <v>0</v>
      </c>
      <c r="DD43" s="8">
        <v>0</v>
      </c>
      <c r="DE43" s="8">
        <v>0</v>
      </c>
      <c r="DF43" s="8">
        <v>0</v>
      </c>
      <c r="DG43" s="8">
        <v>0</v>
      </c>
      <c r="DH43" s="8">
        <v>0</v>
      </c>
      <c r="DI43" s="8">
        <v>0</v>
      </c>
      <c r="DJ43" s="8">
        <v>0</v>
      </c>
      <c r="DK43" s="12">
        <f t="shared" si="2"/>
        <v>0</v>
      </c>
      <c r="DL43" s="12">
        <f t="shared" si="3"/>
        <v>0</v>
      </c>
      <c r="DM43" s="12">
        <f t="shared" si="4"/>
        <v>196</v>
      </c>
      <c r="DN43" s="8">
        <v>0</v>
      </c>
      <c r="DO43" s="8">
        <v>0</v>
      </c>
      <c r="DP43" s="8">
        <v>1</v>
      </c>
      <c r="DQ43" s="8">
        <v>0</v>
      </c>
      <c r="DR43" s="8">
        <v>0</v>
      </c>
      <c r="DS43" s="8">
        <v>0</v>
      </c>
      <c r="DT43" s="8">
        <v>0</v>
      </c>
      <c r="DU43" s="8">
        <v>0</v>
      </c>
      <c r="DV43" s="8">
        <v>1</v>
      </c>
      <c r="DW43" s="12">
        <f t="shared" si="5"/>
        <v>0</v>
      </c>
      <c r="DX43" s="12">
        <f t="shared" si="6"/>
        <v>0</v>
      </c>
      <c r="DY43" s="12">
        <f t="shared" si="7"/>
        <v>198</v>
      </c>
    </row>
    <row r="44" spans="1:129" s="16" customFormat="1" ht="15" customHeight="1" x14ac:dyDescent="0.3">
      <c r="A44" s="148" t="s">
        <v>193</v>
      </c>
      <c r="B44" s="152"/>
      <c r="C44" s="34" t="s">
        <v>102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0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0</v>
      </c>
      <c r="AT44" s="8">
        <v>0</v>
      </c>
      <c r="AU44" s="8">
        <v>0</v>
      </c>
      <c r="AV44" s="8">
        <v>0</v>
      </c>
      <c r="AW44" s="8">
        <v>0</v>
      </c>
      <c r="AX44" s="8">
        <v>0</v>
      </c>
      <c r="AY44" s="8">
        <v>0</v>
      </c>
      <c r="AZ44" s="8">
        <v>0</v>
      </c>
      <c r="BA44" s="8">
        <v>0</v>
      </c>
      <c r="BB44" s="8">
        <v>0</v>
      </c>
      <c r="BC44" s="8">
        <v>0</v>
      </c>
      <c r="BD44" s="8">
        <v>0</v>
      </c>
      <c r="BE44" s="8">
        <v>0</v>
      </c>
      <c r="BF44" s="8">
        <v>0</v>
      </c>
      <c r="BG44" s="8">
        <v>0</v>
      </c>
      <c r="BH44" s="8">
        <v>0</v>
      </c>
      <c r="BI44" s="8">
        <v>0</v>
      </c>
      <c r="BJ44" s="8">
        <v>0</v>
      </c>
      <c r="BK44" s="8">
        <v>0</v>
      </c>
      <c r="BL44" s="8">
        <v>0</v>
      </c>
      <c r="BM44" s="8">
        <v>0</v>
      </c>
      <c r="BN44" s="8">
        <v>0</v>
      </c>
      <c r="BO44" s="8">
        <v>0</v>
      </c>
      <c r="BP44" s="8">
        <v>0</v>
      </c>
      <c r="BQ44" s="8">
        <v>0</v>
      </c>
      <c r="BR44" s="8">
        <v>0</v>
      </c>
      <c r="BS44" s="8">
        <v>0</v>
      </c>
      <c r="BT44" s="8">
        <v>0</v>
      </c>
      <c r="BU44" s="8">
        <v>0</v>
      </c>
      <c r="BV44" s="8">
        <v>0</v>
      </c>
      <c r="BW44" s="8">
        <v>0</v>
      </c>
      <c r="BX44" s="8">
        <v>0</v>
      </c>
      <c r="BY44" s="8">
        <v>0</v>
      </c>
      <c r="BZ44" s="8">
        <v>0</v>
      </c>
      <c r="CA44" s="8">
        <v>0</v>
      </c>
      <c r="CB44" s="8">
        <v>0</v>
      </c>
      <c r="CC44" s="8">
        <v>0</v>
      </c>
      <c r="CD44" s="8">
        <v>0</v>
      </c>
      <c r="CE44" s="8">
        <v>0</v>
      </c>
      <c r="CF44" s="8">
        <v>0</v>
      </c>
      <c r="CG44" s="8">
        <v>0</v>
      </c>
      <c r="CH44" s="8">
        <v>0</v>
      </c>
      <c r="CI44" s="8">
        <v>0</v>
      </c>
      <c r="CJ44" s="8">
        <v>0</v>
      </c>
      <c r="CK44" s="8">
        <v>0</v>
      </c>
      <c r="CL44" s="8">
        <v>81012</v>
      </c>
      <c r="CM44" s="8">
        <v>0</v>
      </c>
      <c r="CN44" s="8">
        <v>0</v>
      </c>
      <c r="CO44" s="8">
        <v>0</v>
      </c>
      <c r="CP44" s="8">
        <v>0</v>
      </c>
      <c r="CQ44" s="8">
        <v>0</v>
      </c>
      <c r="CR44" s="8">
        <v>0</v>
      </c>
      <c r="CS44" s="8">
        <v>0</v>
      </c>
      <c r="CT44" s="8">
        <v>0</v>
      </c>
      <c r="CU44" s="8">
        <v>0</v>
      </c>
      <c r="CV44" s="8">
        <v>0</v>
      </c>
      <c r="CW44" s="8">
        <v>0</v>
      </c>
      <c r="CX44" s="8">
        <v>0</v>
      </c>
      <c r="CY44" s="8">
        <v>0</v>
      </c>
      <c r="CZ44" s="8">
        <v>0</v>
      </c>
      <c r="DA44" s="8">
        <v>0</v>
      </c>
      <c r="DB44" s="8">
        <v>0</v>
      </c>
      <c r="DC44" s="8">
        <v>0</v>
      </c>
      <c r="DD44" s="8">
        <v>0</v>
      </c>
      <c r="DE44" s="8">
        <v>0</v>
      </c>
      <c r="DF44" s="8">
        <v>0</v>
      </c>
      <c r="DG44" s="8">
        <v>0</v>
      </c>
      <c r="DH44" s="8">
        <v>0</v>
      </c>
      <c r="DI44" s="8">
        <v>0</v>
      </c>
      <c r="DJ44" s="8">
        <v>0</v>
      </c>
      <c r="DK44" s="12">
        <f t="shared" si="2"/>
        <v>0</v>
      </c>
      <c r="DL44" s="12">
        <f t="shared" si="3"/>
        <v>0</v>
      </c>
      <c r="DM44" s="12">
        <f t="shared" si="4"/>
        <v>81012</v>
      </c>
      <c r="DN44" s="8">
        <v>0</v>
      </c>
      <c r="DO44" s="8">
        <v>0</v>
      </c>
      <c r="DP44" s="8">
        <v>0</v>
      </c>
      <c r="DQ44" s="8">
        <v>0</v>
      </c>
      <c r="DR44" s="8">
        <v>0</v>
      </c>
      <c r="DS44" s="8">
        <v>0</v>
      </c>
      <c r="DT44" s="8">
        <v>0</v>
      </c>
      <c r="DU44" s="8">
        <v>0</v>
      </c>
      <c r="DV44" s="8">
        <v>0</v>
      </c>
      <c r="DW44" s="12">
        <f t="shared" si="5"/>
        <v>0</v>
      </c>
      <c r="DX44" s="12">
        <f t="shared" si="6"/>
        <v>0</v>
      </c>
      <c r="DY44" s="12">
        <f t="shared" si="7"/>
        <v>81012</v>
      </c>
    </row>
    <row r="45" spans="1:129" s="16" customFormat="1" ht="15" customHeight="1" x14ac:dyDescent="0.3">
      <c r="A45" s="154" t="s">
        <v>194</v>
      </c>
      <c r="B45" s="152"/>
      <c r="C45" s="38" t="s">
        <v>103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0</v>
      </c>
      <c r="AO45" s="8">
        <v>0</v>
      </c>
      <c r="AP45" s="8">
        <v>1740647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0</v>
      </c>
      <c r="AX45" s="8">
        <v>0</v>
      </c>
      <c r="AY45" s="8">
        <v>0</v>
      </c>
      <c r="AZ45" s="8">
        <v>0</v>
      </c>
      <c r="BA45" s="8">
        <v>0</v>
      </c>
      <c r="BB45" s="8">
        <v>0</v>
      </c>
      <c r="BC45" s="8">
        <v>0</v>
      </c>
      <c r="BD45" s="8">
        <v>0</v>
      </c>
      <c r="BE45" s="8">
        <v>0</v>
      </c>
      <c r="BF45" s="8">
        <v>0</v>
      </c>
      <c r="BG45" s="8">
        <v>0</v>
      </c>
      <c r="BH45" s="8">
        <v>0</v>
      </c>
      <c r="BI45" s="8">
        <v>0</v>
      </c>
      <c r="BJ45" s="8">
        <v>0</v>
      </c>
      <c r="BK45" s="8">
        <v>0</v>
      </c>
      <c r="BL45" s="8">
        <v>0</v>
      </c>
      <c r="BM45" s="8">
        <v>0</v>
      </c>
      <c r="BN45" s="8">
        <v>0</v>
      </c>
      <c r="BO45" s="8">
        <v>0</v>
      </c>
      <c r="BP45" s="8">
        <v>0</v>
      </c>
      <c r="BQ45" s="8">
        <v>0</v>
      </c>
      <c r="BR45" s="8">
        <v>0</v>
      </c>
      <c r="BS45" s="8">
        <v>0</v>
      </c>
      <c r="BT45" s="8">
        <v>0</v>
      </c>
      <c r="BU45" s="8">
        <v>0</v>
      </c>
      <c r="BV45" s="8">
        <v>0</v>
      </c>
      <c r="BW45" s="8">
        <v>0</v>
      </c>
      <c r="BX45" s="8">
        <v>0</v>
      </c>
      <c r="BY45" s="8">
        <v>0</v>
      </c>
      <c r="BZ45" s="8">
        <v>0</v>
      </c>
      <c r="CA45" s="8">
        <v>0</v>
      </c>
      <c r="CB45" s="8">
        <v>0</v>
      </c>
      <c r="CC45" s="8">
        <v>0</v>
      </c>
      <c r="CD45" s="8">
        <v>0</v>
      </c>
      <c r="CE45" s="8">
        <v>0</v>
      </c>
      <c r="CF45" s="8">
        <v>0</v>
      </c>
      <c r="CG45" s="8">
        <v>0</v>
      </c>
      <c r="CH45" s="8">
        <v>0</v>
      </c>
      <c r="CI45" s="8">
        <v>0</v>
      </c>
      <c r="CJ45" s="8">
        <v>0</v>
      </c>
      <c r="CK45" s="8">
        <v>0</v>
      </c>
      <c r="CL45" s="8">
        <v>0</v>
      </c>
      <c r="CM45" s="8">
        <v>0</v>
      </c>
      <c r="CN45" s="8">
        <v>0</v>
      </c>
      <c r="CO45" s="8">
        <v>0</v>
      </c>
      <c r="CP45" s="8">
        <v>0</v>
      </c>
      <c r="CQ45" s="8">
        <v>0</v>
      </c>
      <c r="CR45" s="8">
        <v>0</v>
      </c>
      <c r="CS45" s="8">
        <v>0</v>
      </c>
      <c r="CT45" s="8">
        <v>0</v>
      </c>
      <c r="CU45" s="8">
        <v>0</v>
      </c>
      <c r="CV45" s="8">
        <v>0</v>
      </c>
      <c r="CW45" s="8">
        <v>0</v>
      </c>
      <c r="CX45" s="8">
        <v>0</v>
      </c>
      <c r="CY45" s="8">
        <v>0</v>
      </c>
      <c r="CZ45" s="8">
        <v>0</v>
      </c>
      <c r="DA45" s="8">
        <v>0</v>
      </c>
      <c r="DB45" s="8">
        <v>0</v>
      </c>
      <c r="DC45" s="8">
        <v>0</v>
      </c>
      <c r="DD45" s="8">
        <v>0</v>
      </c>
      <c r="DE45" s="8">
        <v>0</v>
      </c>
      <c r="DF45" s="8">
        <v>0</v>
      </c>
      <c r="DG45" s="8">
        <v>0</v>
      </c>
      <c r="DH45" s="8">
        <v>0</v>
      </c>
      <c r="DI45" s="8">
        <v>0</v>
      </c>
      <c r="DJ45" s="8">
        <v>0</v>
      </c>
      <c r="DK45" s="12">
        <f t="shared" si="2"/>
        <v>0</v>
      </c>
      <c r="DL45" s="12">
        <f t="shared" si="3"/>
        <v>0</v>
      </c>
      <c r="DM45" s="12">
        <f t="shared" si="4"/>
        <v>1740647</v>
      </c>
      <c r="DN45" s="8">
        <v>0</v>
      </c>
      <c r="DO45" s="8">
        <v>0</v>
      </c>
      <c r="DP45" s="8">
        <v>0</v>
      </c>
      <c r="DQ45" s="8">
        <v>0</v>
      </c>
      <c r="DR45" s="8">
        <v>0</v>
      </c>
      <c r="DS45" s="8">
        <v>0</v>
      </c>
      <c r="DT45" s="8">
        <v>0</v>
      </c>
      <c r="DU45" s="8">
        <v>0</v>
      </c>
      <c r="DV45" s="8">
        <v>0</v>
      </c>
      <c r="DW45" s="12">
        <f t="shared" si="5"/>
        <v>0</v>
      </c>
      <c r="DX45" s="12">
        <f t="shared" si="6"/>
        <v>0</v>
      </c>
      <c r="DY45" s="12">
        <f t="shared" si="7"/>
        <v>1740647</v>
      </c>
    </row>
    <row r="46" spans="1:129" s="16" customFormat="1" ht="15" customHeight="1" thickBot="1" x14ac:dyDescent="0.3">
      <c r="A46" s="15" t="s">
        <v>195</v>
      </c>
      <c r="B46" s="18"/>
      <c r="C46" s="36" t="s">
        <v>104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18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6</v>
      </c>
      <c r="AB46" s="8">
        <v>0</v>
      </c>
      <c r="AC46" s="8">
        <v>0</v>
      </c>
      <c r="AD46" s="8">
        <v>0</v>
      </c>
      <c r="AE46" s="8">
        <v>7500000</v>
      </c>
      <c r="AF46" s="8">
        <v>7500000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17403000</v>
      </c>
      <c r="AO46" s="8">
        <v>17403000</v>
      </c>
      <c r="AP46" s="8">
        <v>5580328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  <c r="BL46" s="8">
        <v>0</v>
      </c>
      <c r="BM46" s="8">
        <v>0</v>
      </c>
      <c r="BN46" s="8">
        <v>0</v>
      </c>
      <c r="BO46" s="8">
        <v>0</v>
      </c>
      <c r="BP46" s="8">
        <v>0</v>
      </c>
      <c r="BQ46" s="8">
        <v>611</v>
      </c>
      <c r="BR46" s="8">
        <v>0</v>
      </c>
      <c r="BS46" s="8">
        <v>0</v>
      </c>
      <c r="BT46" s="8">
        <v>1</v>
      </c>
      <c r="BU46" s="8">
        <v>0</v>
      </c>
      <c r="BV46" s="8">
        <v>0</v>
      </c>
      <c r="BW46" s="8">
        <v>0</v>
      </c>
      <c r="BX46" s="8">
        <v>0</v>
      </c>
      <c r="BY46" s="8">
        <v>0</v>
      </c>
      <c r="BZ46" s="8">
        <v>0</v>
      </c>
      <c r="CA46" s="8">
        <v>0</v>
      </c>
      <c r="CB46" s="8">
        <v>0</v>
      </c>
      <c r="CC46" s="8">
        <v>0</v>
      </c>
      <c r="CD46" s="8">
        <v>0</v>
      </c>
      <c r="CE46" s="8">
        <v>0</v>
      </c>
      <c r="CF46" s="8">
        <v>0</v>
      </c>
      <c r="CG46" s="8">
        <v>0</v>
      </c>
      <c r="CH46" s="8">
        <v>0</v>
      </c>
      <c r="CI46" s="8">
        <v>0</v>
      </c>
      <c r="CJ46" s="8">
        <v>0</v>
      </c>
      <c r="CK46" s="8">
        <v>0</v>
      </c>
      <c r="CL46" s="8">
        <v>0</v>
      </c>
      <c r="CM46" s="8">
        <v>0</v>
      </c>
      <c r="CN46" s="8">
        <v>0</v>
      </c>
      <c r="CO46" s="8">
        <v>1</v>
      </c>
      <c r="CP46" s="8">
        <v>0</v>
      </c>
      <c r="CQ46" s="8">
        <v>0</v>
      </c>
      <c r="CR46" s="8">
        <v>0</v>
      </c>
      <c r="CS46" s="8">
        <v>0</v>
      </c>
      <c r="CT46" s="8">
        <v>0</v>
      </c>
      <c r="CU46" s="8">
        <v>0</v>
      </c>
      <c r="CV46" s="8">
        <v>0</v>
      </c>
      <c r="CW46" s="8">
        <v>0</v>
      </c>
      <c r="CX46" s="8">
        <v>0</v>
      </c>
      <c r="CY46" s="8">
        <v>0</v>
      </c>
      <c r="CZ46" s="8">
        <v>0</v>
      </c>
      <c r="DA46" s="8">
        <v>0</v>
      </c>
      <c r="DB46" s="8">
        <v>0</v>
      </c>
      <c r="DC46" s="8">
        <v>0</v>
      </c>
      <c r="DD46" s="8">
        <v>0</v>
      </c>
      <c r="DE46" s="8">
        <v>0</v>
      </c>
      <c r="DF46" s="8">
        <v>0</v>
      </c>
      <c r="DG46" s="8">
        <v>0</v>
      </c>
      <c r="DH46" s="8">
        <v>0</v>
      </c>
      <c r="DI46" s="8">
        <v>0</v>
      </c>
      <c r="DJ46" s="8">
        <v>0</v>
      </c>
      <c r="DK46" s="12">
        <f t="shared" si="2"/>
        <v>24903000</v>
      </c>
      <c r="DL46" s="12">
        <f t="shared" si="3"/>
        <v>24903000</v>
      </c>
      <c r="DM46" s="12">
        <f t="shared" si="4"/>
        <v>5580965</v>
      </c>
      <c r="DN46" s="8">
        <v>0</v>
      </c>
      <c r="DO46" s="8">
        <v>0</v>
      </c>
      <c r="DP46" s="8">
        <v>4312</v>
      </c>
      <c r="DQ46" s="8">
        <v>0</v>
      </c>
      <c r="DR46" s="8">
        <v>0</v>
      </c>
      <c r="DS46" s="8">
        <v>54400</v>
      </c>
      <c r="DT46" s="8">
        <v>0</v>
      </c>
      <c r="DU46" s="8">
        <v>0</v>
      </c>
      <c r="DV46" s="8">
        <v>4802</v>
      </c>
      <c r="DW46" s="12">
        <f t="shared" si="5"/>
        <v>24903000</v>
      </c>
      <c r="DX46" s="12">
        <f t="shared" si="6"/>
        <v>24903000</v>
      </c>
      <c r="DY46" s="12">
        <f t="shared" si="7"/>
        <v>5644479</v>
      </c>
    </row>
    <row r="47" spans="1:129" s="22" customFormat="1" ht="15" customHeight="1" thickBot="1" x14ac:dyDescent="0.3">
      <c r="A47" s="23" t="s">
        <v>12</v>
      </c>
      <c r="B47" s="24"/>
      <c r="C47" s="32" t="s">
        <v>105</v>
      </c>
      <c r="D47" s="12">
        <f>SUM(D48:D52)</f>
        <v>0</v>
      </c>
      <c r="E47" s="12">
        <f t="shared" ref="E47:BM47" si="18">SUM(E48:E52)</f>
        <v>0</v>
      </c>
      <c r="F47" s="12">
        <f t="shared" si="18"/>
        <v>0</v>
      </c>
      <c r="G47" s="12">
        <f t="shared" si="18"/>
        <v>0</v>
      </c>
      <c r="H47" s="12">
        <f t="shared" si="18"/>
        <v>0</v>
      </c>
      <c r="I47" s="12">
        <f t="shared" si="18"/>
        <v>0</v>
      </c>
      <c r="J47" s="12">
        <f t="shared" si="18"/>
        <v>0</v>
      </c>
      <c r="K47" s="12">
        <f t="shared" si="18"/>
        <v>0</v>
      </c>
      <c r="L47" s="12">
        <f t="shared" si="18"/>
        <v>0</v>
      </c>
      <c r="M47" s="12">
        <f t="shared" si="18"/>
        <v>0</v>
      </c>
      <c r="N47" s="12">
        <f t="shared" si="18"/>
        <v>0</v>
      </c>
      <c r="O47" s="12">
        <f t="shared" si="18"/>
        <v>0</v>
      </c>
      <c r="P47" s="12">
        <f t="shared" si="18"/>
        <v>0</v>
      </c>
      <c r="Q47" s="12">
        <f t="shared" si="18"/>
        <v>0</v>
      </c>
      <c r="R47" s="12">
        <f t="shared" si="18"/>
        <v>0</v>
      </c>
      <c r="S47" s="12">
        <f t="shared" si="18"/>
        <v>0</v>
      </c>
      <c r="T47" s="12">
        <f t="shared" si="18"/>
        <v>0</v>
      </c>
      <c r="U47" s="12">
        <f t="shared" si="18"/>
        <v>0</v>
      </c>
      <c r="V47" s="12">
        <f t="shared" si="18"/>
        <v>0</v>
      </c>
      <c r="W47" s="12">
        <f t="shared" si="18"/>
        <v>0</v>
      </c>
      <c r="X47" s="12">
        <f t="shared" si="18"/>
        <v>0</v>
      </c>
      <c r="Y47" s="12">
        <f t="shared" si="18"/>
        <v>0</v>
      </c>
      <c r="Z47" s="12">
        <f t="shared" si="18"/>
        <v>0</v>
      </c>
      <c r="AA47" s="12">
        <f t="shared" si="18"/>
        <v>0</v>
      </c>
      <c r="AB47" s="12">
        <f t="shared" si="18"/>
        <v>0</v>
      </c>
      <c r="AC47" s="12">
        <f t="shared" si="18"/>
        <v>0</v>
      </c>
      <c r="AD47" s="12">
        <f t="shared" si="18"/>
        <v>0</v>
      </c>
      <c r="AE47" s="12">
        <f t="shared" si="18"/>
        <v>0</v>
      </c>
      <c r="AF47" s="12">
        <f t="shared" si="18"/>
        <v>0</v>
      </c>
      <c r="AG47" s="12">
        <f t="shared" si="18"/>
        <v>0</v>
      </c>
      <c r="AH47" s="12">
        <f t="shared" si="18"/>
        <v>0</v>
      </c>
      <c r="AI47" s="12">
        <f t="shared" si="18"/>
        <v>0</v>
      </c>
      <c r="AJ47" s="12">
        <f t="shared" si="18"/>
        <v>0</v>
      </c>
      <c r="AK47" s="12">
        <f t="shared" si="18"/>
        <v>0</v>
      </c>
      <c r="AL47" s="12">
        <f t="shared" si="18"/>
        <v>0</v>
      </c>
      <c r="AM47" s="12">
        <f t="shared" si="18"/>
        <v>0</v>
      </c>
      <c r="AN47" s="12">
        <f t="shared" si="18"/>
        <v>0</v>
      </c>
      <c r="AO47" s="12">
        <f t="shared" si="18"/>
        <v>0</v>
      </c>
      <c r="AP47" s="12">
        <f t="shared" si="18"/>
        <v>847342</v>
      </c>
      <c r="AQ47" s="12">
        <f t="shared" si="18"/>
        <v>0</v>
      </c>
      <c r="AR47" s="12">
        <f t="shared" si="18"/>
        <v>0</v>
      </c>
      <c r="AS47" s="12">
        <f t="shared" si="18"/>
        <v>0</v>
      </c>
      <c r="AT47" s="12">
        <f t="shared" si="18"/>
        <v>0</v>
      </c>
      <c r="AU47" s="12">
        <f t="shared" si="18"/>
        <v>0</v>
      </c>
      <c r="AV47" s="12">
        <f t="shared" si="18"/>
        <v>0</v>
      </c>
      <c r="AW47" s="12">
        <f t="shared" si="18"/>
        <v>0</v>
      </c>
      <c r="AX47" s="12">
        <f t="shared" si="18"/>
        <v>0</v>
      </c>
      <c r="AY47" s="12">
        <f t="shared" si="18"/>
        <v>0</v>
      </c>
      <c r="AZ47" s="12">
        <f t="shared" si="18"/>
        <v>0</v>
      </c>
      <c r="BA47" s="12">
        <f t="shared" si="18"/>
        <v>0</v>
      </c>
      <c r="BB47" s="12">
        <f t="shared" si="18"/>
        <v>0</v>
      </c>
      <c r="BC47" s="12">
        <f t="shared" si="18"/>
        <v>0</v>
      </c>
      <c r="BD47" s="12">
        <f t="shared" si="18"/>
        <v>0</v>
      </c>
      <c r="BE47" s="12">
        <f t="shared" si="18"/>
        <v>0</v>
      </c>
      <c r="BF47" s="12">
        <f t="shared" si="18"/>
        <v>0</v>
      </c>
      <c r="BG47" s="12">
        <f t="shared" si="18"/>
        <v>0</v>
      </c>
      <c r="BH47" s="12">
        <f t="shared" si="18"/>
        <v>0</v>
      </c>
      <c r="BI47" s="12">
        <f t="shared" si="18"/>
        <v>0</v>
      </c>
      <c r="BJ47" s="12">
        <f t="shared" si="18"/>
        <v>0</v>
      </c>
      <c r="BK47" s="12">
        <f t="shared" si="18"/>
        <v>0</v>
      </c>
      <c r="BL47" s="12">
        <f t="shared" si="18"/>
        <v>0</v>
      </c>
      <c r="BM47" s="12">
        <f t="shared" si="18"/>
        <v>0</v>
      </c>
      <c r="BN47" s="12">
        <f t="shared" ref="BN47:DX47" si="19">SUM(BN48:BN52)</f>
        <v>0</v>
      </c>
      <c r="BO47" s="12">
        <f t="shared" si="19"/>
        <v>0</v>
      </c>
      <c r="BP47" s="12">
        <f t="shared" si="19"/>
        <v>0</v>
      </c>
      <c r="BQ47" s="12">
        <f t="shared" si="19"/>
        <v>0</v>
      </c>
      <c r="BR47" s="12">
        <f t="shared" si="19"/>
        <v>0</v>
      </c>
      <c r="BS47" s="12">
        <f t="shared" si="19"/>
        <v>0</v>
      </c>
      <c r="BT47" s="12">
        <f t="shared" si="19"/>
        <v>0</v>
      </c>
      <c r="BU47" s="12">
        <f t="shared" si="19"/>
        <v>0</v>
      </c>
      <c r="BV47" s="12">
        <f t="shared" si="19"/>
        <v>0</v>
      </c>
      <c r="BW47" s="12">
        <f t="shared" si="19"/>
        <v>0</v>
      </c>
      <c r="BX47" s="12">
        <f t="shared" si="19"/>
        <v>0</v>
      </c>
      <c r="BY47" s="12">
        <f t="shared" si="19"/>
        <v>0</v>
      </c>
      <c r="BZ47" s="12">
        <f t="shared" si="19"/>
        <v>0</v>
      </c>
      <c r="CA47" s="12">
        <f t="shared" si="19"/>
        <v>0</v>
      </c>
      <c r="CB47" s="12">
        <f t="shared" si="19"/>
        <v>0</v>
      </c>
      <c r="CC47" s="12">
        <f t="shared" si="19"/>
        <v>0</v>
      </c>
      <c r="CD47" s="12">
        <f t="shared" si="19"/>
        <v>0</v>
      </c>
      <c r="CE47" s="12">
        <f t="shared" si="19"/>
        <v>0</v>
      </c>
      <c r="CF47" s="12">
        <f t="shared" si="19"/>
        <v>0</v>
      </c>
      <c r="CG47" s="12">
        <f t="shared" si="19"/>
        <v>0</v>
      </c>
      <c r="CH47" s="12">
        <f t="shared" si="19"/>
        <v>0</v>
      </c>
      <c r="CI47" s="12">
        <f t="shared" si="19"/>
        <v>0</v>
      </c>
      <c r="CJ47" s="12">
        <f t="shared" si="19"/>
        <v>0</v>
      </c>
      <c r="CK47" s="12">
        <f t="shared" si="19"/>
        <v>0</v>
      </c>
      <c r="CL47" s="12">
        <f t="shared" si="19"/>
        <v>0</v>
      </c>
      <c r="CM47" s="12">
        <f t="shared" si="19"/>
        <v>0</v>
      </c>
      <c r="CN47" s="12">
        <f t="shared" si="19"/>
        <v>0</v>
      </c>
      <c r="CO47" s="12">
        <f t="shared" si="19"/>
        <v>0</v>
      </c>
      <c r="CP47" s="12">
        <f t="shared" si="19"/>
        <v>0</v>
      </c>
      <c r="CQ47" s="12">
        <f t="shared" si="19"/>
        <v>0</v>
      </c>
      <c r="CR47" s="12">
        <f t="shared" si="19"/>
        <v>0</v>
      </c>
      <c r="CS47" s="12">
        <f t="shared" si="19"/>
        <v>0</v>
      </c>
      <c r="CT47" s="12">
        <f t="shared" si="19"/>
        <v>0</v>
      </c>
      <c r="CU47" s="12">
        <f t="shared" si="19"/>
        <v>0</v>
      </c>
      <c r="CV47" s="12">
        <f t="shared" si="19"/>
        <v>0</v>
      </c>
      <c r="CW47" s="12">
        <f t="shared" si="19"/>
        <v>0</v>
      </c>
      <c r="CX47" s="12">
        <f t="shared" si="19"/>
        <v>0</v>
      </c>
      <c r="CY47" s="12">
        <f t="shared" si="19"/>
        <v>0</v>
      </c>
      <c r="CZ47" s="12">
        <f t="shared" si="19"/>
        <v>0</v>
      </c>
      <c r="DA47" s="12">
        <f t="shared" si="19"/>
        <v>0</v>
      </c>
      <c r="DB47" s="12">
        <f t="shared" si="19"/>
        <v>0</v>
      </c>
      <c r="DC47" s="12">
        <f t="shared" si="19"/>
        <v>0</v>
      </c>
      <c r="DD47" s="12">
        <f t="shared" si="19"/>
        <v>0</v>
      </c>
      <c r="DE47" s="12">
        <f t="shared" si="19"/>
        <v>0</v>
      </c>
      <c r="DF47" s="12">
        <f t="shared" si="19"/>
        <v>0</v>
      </c>
      <c r="DG47" s="12">
        <f t="shared" si="19"/>
        <v>0</v>
      </c>
      <c r="DH47" s="12">
        <f t="shared" si="19"/>
        <v>0</v>
      </c>
      <c r="DI47" s="12">
        <f t="shared" si="19"/>
        <v>0</v>
      </c>
      <c r="DJ47" s="12">
        <f t="shared" si="19"/>
        <v>0</v>
      </c>
      <c r="DK47" s="12">
        <f t="shared" si="2"/>
        <v>0</v>
      </c>
      <c r="DL47" s="12">
        <f t="shared" si="3"/>
        <v>0</v>
      </c>
      <c r="DM47" s="12">
        <f t="shared" si="4"/>
        <v>847342</v>
      </c>
      <c r="DN47" s="12">
        <f t="shared" si="19"/>
        <v>0</v>
      </c>
      <c r="DO47" s="12">
        <f t="shared" si="19"/>
        <v>0</v>
      </c>
      <c r="DP47" s="12">
        <f t="shared" si="19"/>
        <v>0</v>
      </c>
      <c r="DQ47" s="12">
        <f t="shared" si="19"/>
        <v>0</v>
      </c>
      <c r="DR47" s="12">
        <f t="shared" si="19"/>
        <v>0</v>
      </c>
      <c r="DS47" s="12">
        <f t="shared" si="19"/>
        <v>0</v>
      </c>
      <c r="DT47" s="12">
        <f t="shared" si="19"/>
        <v>0</v>
      </c>
      <c r="DU47" s="12">
        <f t="shared" si="19"/>
        <v>0</v>
      </c>
      <c r="DV47" s="12">
        <f t="shared" si="19"/>
        <v>0</v>
      </c>
      <c r="DW47" s="12">
        <f t="shared" si="5"/>
        <v>0</v>
      </c>
      <c r="DX47" s="12">
        <f t="shared" si="19"/>
        <v>0</v>
      </c>
      <c r="DY47" s="12">
        <f t="shared" si="7"/>
        <v>847342</v>
      </c>
    </row>
    <row r="48" spans="1:129" s="16" customFormat="1" ht="15" customHeight="1" x14ac:dyDescent="0.3">
      <c r="A48" s="154" t="s">
        <v>196</v>
      </c>
      <c r="B48" s="152"/>
      <c r="C48" s="33" t="s">
        <v>106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0</v>
      </c>
      <c r="CB48" s="8">
        <v>0</v>
      </c>
      <c r="CC48" s="8">
        <v>0</v>
      </c>
      <c r="CD48" s="8">
        <v>0</v>
      </c>
      <c r="CE48" s="8">
        <v>0</v>
      </c>
      <c r="CF48" s="8">
        <v>0</v>
      </c>
      <c r="CG48" s="8">
        <v>0</v>
      </c>
      <c r="CH48" s="8">
        <v>0</v>
      </c>
      <c r="CI48" s="8">
        <v>0</v>
      </c>
      <c r="CJ48" s="8">
        <v>0</v>
      </c>
      <c r="CK48" s="8">
        <v>0</v>
      </c>
      <c r="CL48" s="8">
        <v>0</v>
      </c>
      <c r="CM48" s="8">
        <v>0</v>
      </c>
      <c r="CN48" s="8">
        <v>0</v>
      </c>
      <c r="CO48" s="8">
        <v>0</v>
      </c>
      <c r="CP48" s="8">
        <v>0</v>
      </c>
      <c r="CQ48" s="8">
        <v>0</v>
      </c>
      <c r="CR48" s="8">
        <v>0</v>
      </c>
      <c r="CS48" s="8">
        <v>0</v>
      </c>
      <c r="CT48" s="8">
        <v>0</v>
      </c>
      <c r="CU48" s="8">
        <v>0</v>
      </c>
      <c r="CV48" s="8">
        <v>0</v>
      </c>
      <c r="CW48" s="8">
        <v>0</v>
      </c>
      <c r="CX48" s="8">
        <v>0</v>
      </c>
      <c r="CY48" s="8">
        <v>0</v>
      </c>
      <c r="CZ48" s="8">
        <v>0</v>
      </c>
      <c r="DA48" s="8">
        <v>0</v>
      </c>
      <c r="DB48" s="8">
        <v>0</v>
      </c>
      <c r="DC48" s="8">
        <v>0</v>
      </c>
      <c r="DD48" s="8">
        <v>0</v>
      </c>
      <c r="DE48" s="8">
        <v>0</v>
      </c>
      <c r="DF48" s="8">
        <v>0</v>
      </c>
      <c r="DG48" s="8">
        <v>0</v>
      </c>
      <c r="DH48" s="8">
        <v>0</v>
      </c>
      <c r="DI48" s="8">
        <v>0</v>
      </c>
      <c r="DJ48" s="8">
        <v>0</v>
      </c>
      <c r="DK48" s="12">
        <f t="shared" si="2"/>
        <v>0</v>
      </c>
      <c r="DL48" s="12">
        <f t="shared" si="3"/>
        <v>0</v>
      </c>
      <c r="DM48" s="12">
        <f t="shared" si="4"/>
        <v>0</v>
      </c>
      <c r="DN48" s="8">
        <v>0</v>
      </c>
      <c r="DO48" s="8">
        <v>0</v>
      </c>
      <c r="DP48" s="8">
        <v>0</v>
      </c>
      <c r="DQ48" s="8">
        <v>0</v>
      </c>
      <c r="DR48" s="8">
        <v>0</v>
      </c>
      <c r="DS48" s="8">
        <v>0</v>
      </c>
      <c r="DT48" s="8">
        <v>0</v>
      </c>
      <c r="DU48" s="8">
        <v>0</v>
      </c>
      <c r="DV48" s="8">
        <v>0</v>
      </c>
      <c r="DW48" s="12">
        <f t="shared" si="5"/>
        <v>0</v>
      </c>
      <c r="DX48" s="12">
        <f t="shared" si="6"/>
        <v>0</v>
      </c>
      <c r="DY48" s="12">
        <f t="shared" si="7"/>
        <v>0</v>
      </c>
    </row>
    <row r="49" spans="1:129" s="16" customFormat="1" ht="15" customHeight="1" x14ac:dyDescent="0.3">
      <c r="A49" s="148" t="s">
        <v>197</v>
      </c>
      <c r="B49" s="152"/>
      <c r="C49" s="34" t="s">
        <v>107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  <c r="BN49" s="8">
        <v>0</v>
      </c>
      <c r="BO49" s="8">
        <v>0</v>
      </c>
      <c r="BP49" s="8">
        <v>0</v>
      </c>
      <c r="BQ49" s="8">
        <v>0</v>
      </c>
      <c r="BR49" s="8">
        <v>0</v>
      </c>
      <c r="BS49" s="8">
        <v>0</v>
      </c>
      <c r="BT49" s="8">
        <v>0</v>
      </c>
      <c r="BU49" s="8">
        <v>0</v>
      </c>
      <c r="BV49" s="8">
        <v>0</v>
      </c>
      <c r="BW49" s="8">
        <v>0</v>
      </c>
      <c r="BX49" s="8">
        <v>0</v>
      </c>
      <c r="BY49" s="8">
        <v>0</v>
      </c>
      <c r="BZ49" s="8">
        <v>0</v>
      </c>
      <c r="CA49" s="8">
        <v>0</v>
      </c>
      <c r="CB49" s="8">
        <v>0</v>
      </c>
      <c r="CC49" s="8">
        <v>0</v>
      </c>
      <c r="CD49" s="8">
        <v>0</v>
      </c>
      <c r="CE49" s="8">
        <v>0</v>
      </c>
      <c r="CF49" s="8">
        <v>0</v>
      </c>
      <c r="CG49" s="8">
        <v>0</v>
      </c>
      <c r="CH49" s="8">
        <v>0</v>
      </c>
      <c r="CI49" s="8">
        <v>0</v>
      </c>
      <c r="CJ49" s="8">
        <v>0</v>
      </c>
      <c r="CK49" s="8">
        <v>0</v>
      </c>
      <c r="CL49" s="8">
        <v>0</v>
      </c>
      <c r="CM49" s="8">
        <v>0</v>
      </c>
      <c r="CN49" s="8">
        <v>0</v>
      </c>
      <c r="CO49" s="8">
        <v>0</v>
      </c>
      <c r="CP49" s="8">
        <v>0</v>
      </c>
      <c r="CQ49" s="8">
        <v>0</v>
      </c>
      <c r="CR49" s="8">
        <v>0</v>
      </c>
      <c r="CS49" s="8">
        <v>0</v>
      </c>
      <c r="CT49" s="8">
        <v>0</v>
      </c>
      <c r="CU49" s="8">
        <v>0</v>
      </c>
      <c r="CV49" s="8">
        <v>0</v>
      </c>
      <c r="CW49" s="8">
        <v>0</v>
      </c>
      <c r="CX49" s="8">
        <v>0</v>
      </c>
      <c r="CY49" s="8">
        <v>0</v>
      </c>
      <c r="CZ49" s="8">
        <v>0</v>
      </c>
      <c r="DA49" s="8">
        <v>0</v>
      </c>
      <c r="DB49" s="8">
        <v>0</v>
      </c>
      <c r="DC49" s="8">
        <v>0</v>
      </c>
      <c r="DD49" s="8">
        <v>0</v>
      </c>
      <c r="DE49" s="8">
        <v>0</v>
      </c>
      <c r="DF49" s="8">
        <v>0</v>
      </c>
      <c r="DG49" s="8">
        <v>0</v>
      </c>
      <c r="DH49" s="8">
        <v>0</v>
      </c>
      <c r="DI49" s="8">
        <v>0</v>
      </c>
      <c r="DJ49" s="8">
        <v>0</v>
      </c>
      <c r="DK49" s="12">
        <f t="shared" si="2"/>
        <v>0</v>
      </c>
      <c r="DL49" s="12">
        <f t="shared" si="3"/>
        <v>0</v>
      </c>
      <c r="DM49" s="12">
        <f t="shared" si="4"/>
        <v>0</v>
      </c>
      <c r="DN49" s="8">
        <v>0</v>
      </c>
      <c r="DO49" s="8">
        <v>0</v>
      </c>
      <c r="DP49" s="8">
        <v>0</v>
      </c>
      <c r="DQ49" s="8">
        <v>0</v>
      </c>
      <c r="DR49" s="8">
        <v>0</v>
      </c>
      <c r="DS49" s="8">
        <v>0</v>
      </c>
      <c r="DT49" s="8">
        <v>0</v>
      </c>
      <c r="DU49" s="8">
        <v>0</v>
      </c>
      <c r="DV49" s="8">
        <v>0</v>
      </c>
      <c r="DW49" s="12">
        <f t="shared" si="5"/>
        <v>0</v>
      </c>
      <c r="DX49" s="12">
        <f t="shared" si="6"/>
        <v>0</v>
      </c>
      <c r="DY49" s="12">
        <f t="shared" si="7"/>
        <v>0</v>
      </c>
    </row>
    <row r="50" spans="1:129" s="16" customFormat="1" ht="15" customHeight="1" x14ac:dyDescent="0.3">
      <c r="A50" s="148" t="s">
        <v>198</v>
      </c>
      <c r="B50" s="152"/>
      <c r="C50" s="34" t="s">
        <v>108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8">
        <v>0</v>
      </c>
      <c r="BN50" s="8">
        <v>0</v>
      </c>
      <c r="BO50" s="8">
        <v>0</v>
      </c>
      <c r="BP50" s="8">
        <v>0</v>
      </c>
      <c r="BQ50" s="8">
        <v>0</v>
      </c>
      <c r="BR50" s="8">
        <v>0</v>
      </c>
      <c r="BS50" s="8">
        <v>0</v>
      </c>
      <c r="BT50" s="8">
        <v>0</v>
      </c>
      <c r="BU50" s="8">
        <v>0</v>
      </c>
      <c r="BV50" s="8">
        <v>0</v>
      </c>
      <c r="BW50" s="8">
        <v>0</v>
      </c>
      <c r="BX50" s="8">
        <v>0</v>
      </c>
      <c r="BY50" s="8">
        <v>0</v>
      </c>
      <c r="BZ50" s="8">
        <v>0</v>
      </c>
      <c r="CA50" s="8">
        <v>0</v>
      </c>
      <c r="CB50" s="8">
        <v>0</v>
      </c>
      <c r="CC50" s="8">
        <v>0</v>
      </c>
      <c r="CD50" s="8">
        <v>0</v>
      </c>
      <c r="CE50" s="8">
        <v>0</v>
      </c>
      <c r="CF50" s="8">
        <v>0</v>
      </c>
      <c r="CG50" s="8">
        <v>0</v>
      </c>
      <c r="CH50" s="8">
        <v>0</v>
      </c>
      <c r="CI50" s="8">
        <v>0</v>
      </c>
      <c r="CJ50" s="8">
        <v>0</v>
      </c>
      <c r="CK50" s="8">
        <v>0</v>
      </c>
      <c r="CL50" s="8">
        <v>0</v>
      </c>
      <c r="CM50" s="8">
        <v>0</v>
      </c>
      <c r="CN50" s="8">
        <v>0</v>
      </c>
      <c r="CO50" s="8">
        <v>0</v>
      </c>
      <c r="CP50" s="8">
        <v>0</v>
      </c>
      <c r="CQ50" s="8">
        <v>0</v>
      </c>
      <c r="CR50" s="8">
        <v>0</v>
      </c>
      <c r="CS50" s="8">
        <v>0</v>
      </c>
      <c r="CT50" s="8">
        <v>0</v>
      </c>
      <c r="CU50" s="8">
        <v>0</v>
      </c>
      <c r="CV50" s="8">
        <v>0</v>
      </c>
      <c r="CW50" s="8">
        <v>0</v>
      </c>
      <c r="CX50" s="8">
        <v>0</v>
      </c>
      <c r="CY50" s="8">
        <v>0</v>
      </c>
      <c r="CZ50" s="8">
        <v>0</v>
      </c>
      <c r="DA50" s="8">
        <v>0</v>
      </c>
      <c r="DB50" s="8">
        <v>0</v>
      </c>
      <c r="DC50" s="8">
        <v>0</v>
      </c>
      <c r="DD50" s="8">
        <v>0</v>
      </c>
      <c r="DE50" s="8">
        <v>0</v>
      </c>
      <c r="DF50" s="8">
        <v>0</v>
      </c>
      <c r="DG50" s="8">
        <v>0</v>
      </c>
      <c r="DH50" s="8">
        <v>0</v>
      </c>
      <c r="DI50" s="8">
        <v>0</v>
      </c>
      <c r="DJ50" s="8">
        <v>0</v>
      </c>
      <c r="DK50" s="12">
        <f t="shared" si="2"/>
        <v>0</v>
      </c>
      <c r="DL50" s="12">
        <f t="shared" si="3"/>
        <v>0</v>
      </c>
      <c r="DM50" s="12">
        <f t="shared" si="4"/>
        <v>0</v>
      </c>
      <c r="DN50" s="8">
        <v>0</v>
      </c>
      <c r="DO50" s="8">
        <v>0</v>
      </c>
      <c r="DP50" s="8">
        <v>0</v>
      </c>
      <c r="DQ50" s="8">
        <v>0</v>
      </c>
      <c r="DR50" s="8">
        <v>0</v>
      </c>
      <c r="DS50" s="8">
        <v>0</v>
      </c>
      <c r="DT50" s="8">
        <v>0</v>
      </c>
      <c r="DU50" s="8">
        <v>0</v>
      </c>
      <c r="DV50" s="8">
        <v>0</v>
      </c>
      <c r="DW50" s="12">
        <f t="shared" si="5"/>
        <v>0</v>
      </c>
      <c r="DX50" s="12">
        <f t="shared" si="6"/>
        <v>0</v>
      </c>
      <c r="DY50" s="12">
        <f t="shared" si="7"/>
        <v>0</v>
      </c>
    </row>
    <row r="51" spans="1:129" s="16" customFormat="1" ht="15" customHeight="1" x14ac:dyDescent="0.3">
      <c r="A51" s="148" t="s">
        <v>199</v>
      </c>
      <c r="B51" s="152"/>
      <c r="C51" s="34" t="s">
        <v>109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0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8">
        <v>0</v>
      </c>
      <c r="BM51" s="8">
        <v>0</v>
      </c>
      <c r="BN51" s="8">
        <v>0</v>
      </c>
      <c r="BO51" s="8">
        <v>0</v>
      </c>
      <c r="BP51" s="8">
        <v>0</v>
      </c>
      <c r="BQ51" s="8">
        <v>0</v>
      </c>
      <c r="BR51" s="8">
        <v>0</v>
      </c>
      <c r="BS51" s="8">
        <v>0</v>
      </c>
      <c r="BT51" s="8">
        <v>0</v>
      </c>
      <c r="BU51" s="8">
        <v>0</v>
      </c>
      <c r="BV51" s="8">
        <v>0</v>
      </c>
      <c r="BW51" s="8">
        <v>0</v>
      </c>
      <c r="BX51" s="8">
        <v>0</v>
      </c>
      <c r="BY51" s="8">
        <v>0</v>
      </c>
      <c r="BZ51" s="8">
        <v>0</v>
      </c>
      <c r="CA51" s="8">
        <v>0</v>
      </c>
      <c r="CB51" s="8">
        <v>0</v>
      </c>
      <c r="CC51" s="8">
        <v>0</v>
      </c>
      <c r="CD51" s="8">
        <v>0</v>
      </c>
      <c r="CE51" s="8">
        <v>0</v>
      </c>
      <c r="CF51" s="8">
        <v>0</v>
      </c>
      <c r="CG51" s="8">
        <v>0</v>
      </c>
      <c r="CH51" s="8">
        <v>0</v>
      </c>
      <c r="CI51" s="8">
        <v>0</v>
      </c>
      <c r="CJ51" s="8">
        <v>0</v>
      </c>
      <c r="CK51" s="8">
        <v>0</v>
      </c>
      <c r="CL51" s="8">
        <v>0</v>
      </c>
      <c r="CM51" s="8">
        <v>0</v>
      </c>
      <c r="CN51" s="8">
        <v>0</v>
      </c>
      <c r="CO51" s="8">
        <v>0</v>
      </c>
      <c r="CP51" s="8">
        <v>0</v>
      </c>
      <c r="CQ51" s="8">
        <v>0</v>
      </c>
      <c r="CR51" s="8">
        <v>0</v>
      </c>
      <c r="CS51" s="8">
        <v>0</v>
      </c>
      <c r="CT51" s="8">
        <v>0</v>
      </c>
      <c r="CU51" s="8">
        <v>0</v>
      </c>
      <c r="CV51" s="8">
        <v>0</v>
      </c>
      <c r="CW51" s="8">
        <v>0</v>
      </c>
      <c r="CX51" s="8">
        <v>0</v>
      </c>
      <c r="CY51" s="8">
        <v>0</v>
      </c>
      <c r="CZ51" s="8">
        <v>0</v>
      </c>
      <c r="DA51" s="8">
        <v>0</v>
      </c>
      <c r="DB51" s="8">
        <v>0</v>
      </c>
      <c r="DC51" s="8">
        <v>0</v>
      </c>
      <c r="DD51" s="8">
        <v>0</v>
      </c>
      <c r="DE51" s="8">
        <v>0</v>
      </c>
      <c r="DF51" s="8">
        <v>0</v>
      </c>
      <c r="DG51" s="8">
        <v>0</v>
      </c>
      <c r="DH51" s="8">
        <v>0</v>
      </c>
      <c r="DI51" s="8">
        <v>0</v>
      </c>
      <c r="DJ51" s="8">
        <v>0</v>
      </c>
      <c r="DK51" s="12">
        <f t="shared" si="2"/>
        <v>0</v>
      </c>
      <c r="DL51" s="12">
        <f t="shared" si="3"/>
        <v>0</v>
      </c>
      <c r="DM51" s="12">
        <f t="shared" si="4"/>
        <v>0</v>
      </c>
      <c r="DN51" s="8">
        <v>0</v>
      </c>
      <c r="DO51" s="8">
        <v>0</v>
      </c>
      <c r="DP51" s="8">
        <v>0</v>
      </c>
      <c r="DQ51" s="8">
        <v>0</v>
      </c>
      <c r="DR51" s="8">
        <v>0</v>
      </c>
      <c r="DS51" s="8">
        <v>0</v>
      </c>
      <c r="DT51" s="8">
        <v>0</v>
      </c>
      <c r="DU51" s="8">
        <v>0</v>
      </c>
      <c r="DV51" s="8">
        <v>0</v>
      </c>
      <c r="DW51" s="12">
        <f t="shared" si="5"/>
        <v>0</v>
      </c>
      <c r="DX51" s="12">
        <f t="shared" si="6"/>
        <v>0</v>
      </c>
      <c r="DY51" s="12">
        <f t="shared" si="7"/>
        <v>0</v>
      </c>
    </row>
    <row r="52" spans="1:129" s="16" customFormat="1" ht="15" customHeight="1" thickBot="1" x14ac:dyDescent="0.3">
      <c r="A52" s="148" t="s">
        <v>200</v>
      </c>
      <c r="B52" s="152"/>
      <c r="C52" s="36" t="s">
        <v>110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847342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  <c r="BM52" s="8">
        <v>0</v>
      </c>
      <c r="BN52" s="8">
        <v>0</v>
      </c>
      <c r="BO52" s="8">
        <v>0</v>
      </c>
      <c r="BP52" s="8">
        <v>0</v>
      </c>
      <c r="BQ52" s="8">
        <v>0</v>
      </c>
      <c r="BR52" s="8">
        <v>0</v>
      </c>
      <c r="BS52" s="8">
        <v>0</v>
      </c>
      <c r="BT52" s="8">
        <v>0</v>
      </c>
      <c r="BU52" s="8">
        <v>0</v>
      </c>
      <c r="BV52" s="8">
        <v>0</v>
      </c>
      <c r="BW52" s="8">
        <v>0</v>
      </c>
      <c r="BX52" s="8">
        <v>0</v>
      </c>
      <c r="BY52" s="8">
        <v>0</v>
      </c>
      <c r="BZ52" s="8">
        <v>0</v>
      </c>
      <c r="CA52" s="8">
        <v>0</v>
      </c>
      <c r="CB52" s="8">
        <v>0</v>
      </c>
      <c r="CC52" s="8">
        <v>0</v>
      </c>
      <c r="CD52" s="8">
        <v>0</v>
      </c>
      <c r="CE52" s="8">
        <v>0</v>
      </c>
      <c r="CF52" s="8">
        <v>0</v>
      </c>
      <c r="CG52" s="8">
        <v>0</v>
      </c>
      <c r="CH52" s="8">
        <v>0</v>
      </c>
      <c r="CI52" s="8">
        <v>0</v>
      </c>
      <c r="CJ52" s="8">
        <v>0</v>
      </c>
      <c r="CK52" s="8">
        <v>0</v>
      </c>
      <c r="CL52" s="8">
        <v>0</v>
      </c>
      <c r="CM52" s="8">
        <v>0</v>
      </c>
      <c r="CN52" s="8">
        <v>0</v>
      </c>
      <c r="CO52" s="8">
        <v>0</v>
      </c>
      <c r="CP52" s="8">
        <v>0</v>
      </c>
      <c r="CQ52" s="8">
        <v>0</v>
      </c>
      <c r="CR52" s="8">
        <v>0</v>
      </c>
      <c r="CS52" s="8">
        <v>0</v>
      </c>
      <c r="CT52" s="8">
        <v>0</v>
      </c>
      <c r="CU52" s="8">
        <v>0</v>
      </c>
      <c r="CV52" s="8">
        <v>0</v>
      </c>
      <c r="CW52" s="8">
        <v>0</v>
      </c>
      <c r="CX52" s="8">
        <v>0</v>
      </c>
      <c r="CY52" s="8">
        <v>0</v>
      </c>
      <c r="CZ52" s="8">
        <v>0</v>
      </c>
      <c r="DA52" s="8">
        <v>0</v>
      </c>
      <c r="DB52" s="8">
        <v>0</v>
      </c>
      <c r="DC52" s="8">
        <v>0</v>
      </c>
      <c r="DD52" s="8">
        <v>0</v>
      </c>
      <c r="DE52" s="8">
        <v>0</v>
      </c>
      <c r="DF52" s="8">
        <v>0</v>
      </c>
      <c r="DG52" s="8">
        <v>0</v>
      </c>
      <c r="DH52" s="8">
        <v>0</v>
      </c>
      <c r="DI52" s="8">
        <v>0</v>
      </c>
      <c r="DJ52" s="8">
        <v>0</v>
      </c>
      <c r="DK52" s="12">
        <f t="shared" si="2"/>
        <v>0</v>
      </c>
      <c r="DL52" s="12">
        <f t="shared" si="3"/>
        <v>0</v>
      </c>
      <c r="DM52" s="12">
        <f t="shared" si="4"/>
        <v>847342</v>
      </c>
      <c r="DN52" s="8">
        <v>0</v>
      </c>
      <c r="DO52" s="8">
        <v>0</v>
      </c>
      <c r="DP52" s="8">
        <v>0</v>
      </c>
      <c r="DQ52" s="8">
        <v>0</v>
      </c>
      <c r="DR52" s="8">
        <v>0</v>
      </c>
      <c r="DS52" s="8">
        <v>0</v>
      </c>
      <c r="DT52" s="8">
        <v>0</v>
      </c>
      <c r="DU52" s="8">
        <v>0</v>
      </c>
      <c r="DV52" s="8">
        <v>0</v>
      </c>
      <c r="DW52" s="12">
        <f t="shared" si="5"/>
        <v>0</v>
      </c>
      <c r="DX52" s="12">
        <f t="shared" si="6"/>
        <v>0</v>
      </c>
      <c r="DY52" s="12">
        <f t="shared" si="7"/>
        <v>847342</v>
      </c>
    </row>
    <row r="53" spans="1:129" s="22" customFormat="1" ht="15" customHeight="1" thickBot="1" x14ac:dyDescent="0.3">
      <c r="A53" s="150" t="s">
        <v>13</v>
      </c>
      <c r="B53" s="155"/>
      <c r="C53" s="32" t="s">
        <v>228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1">
        <v>0</v>
      </c>
      <c r="AX53" s="11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1">
        <v>0</v>
      </c>
      <c r="BI53" s="11">
        <v>0</v>
      </c>
      <c r="BJ53" s="11">
        <v>0</v>
      </c>
      <c r="BK53" s="11">
        <v>0</v>
      </c>
      <c r="BL53" s="11">
        <v>2500000</v>
      </c>
      <c r="BM53" s="11">
        <v>2500000</v>
      </c>
      <c r="BN53" s="11">
        <v>6336600</v>
      </c>
      <c r="BO53" s="11">
        <v>0</v>
      </c>
      <c r="BP53" s="11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0</v>
      </c>
      <c r="BY53" s="11">
        <v>0</v>
      </c>
      <c r="BZ53" s="11">
        <v>0</v>
      </c>
      <c r="CA53" s="11">
        <v>0</v>
      </c>
      <c r="CB53" s="11">
        <v>0</v>
      </c>
      <c r="CC53" s="11">
        <v>0</v>
      </c>
      <c r="CD53" s="11">
        <v>0</v>
      </c>
      <c r="CE53" s="11">
        <v>0</v>
      </c>
      <c r="CF53" s="11">
        <v>0</v>
      </c>
      <c r="CG53" s="11">
        <v>0</v>
      </c>
      <c r="CH53" s="11">
        <v>0</v>
      </c>
      <c r="CI53" s="11">
        <v>0</v>
      </c>
      <c r="CJ53" s="11">
        <v>0</v>
      </c>
      <c r="CK53" s="11">
        <v>0</v>
      </c>
      <c r="CL53" s="11">
        <v>0</v>
      </c>
      <c r="CM53" s="11">
        <v>0</v>
      </c>
      <c r="CN53" s="11">
        <v>0</v>
      </c>
      <c r="CO53" s="11">
        <v>162548</v>
      </c>
      <c r="CP53" s="11">
        <v>0</v>
      </c>
      <c r="CQ53" s="11">
        <v>0</v>
      </c>
      <c r="CR53" s="11">
        <v>0</v>
      </c>
      <c r="CS53" s="11">
        <v>0</v>
      </c>
      <c r="CT53" s="11">
        <v>0</v>
      </c>
      <c r="CU53" s="11">
        <v>0</v>
      </c>
      <c r="CV53" s="11">
        <v>0</v>
      </c>
      <c r="CW53" s="11">
        <v>0</v>
      </c>
      <c r="CX53" s="11">
        <v>0</v>
      </c>
      <c r="CY53" s="11">
        <v>0</v>
      </c>
      <c r="CZ53" s="11">
        <v>0</v>
      </c>
      <c r="DA53" s="11">
        <v>0</v>
      </c>
      <c r="DB53" s="11">
        <v>0</v>
      </c>
      <c r="DC53" s="11">
        <v>0</v>
      </c>
      <c r="DD53" s="11">
        <v>0</v>
      </c>
      <c r="DE53" s="11">
        <v>0</v>
      </c>
      <c r="DF53" s="11">
        <v>0</v>
      </c>
      <c r="DG53" s="11">
        <v>0</v>
      </c>
      <c r="DH53" s="11">
        <v>0</v>
      </c>
      <c r="DI53" s="11">
        <v>0</v>
      </c>
      <c r="DJ53" s="11">
        <v>0</v>
      </c>
      <c r="DK53" s="12">
        <f t="shared" si="2"/>
        <v>2500000</v>
      </c>
      <c r="DL53" s="12">
        <f t="shared" si="3"/>
        <v>2500000</v>
      </c>
      <c r="DM53" s="12">
        <f t="shared" si="4"/>
        <v>6499148</v>
      </c>
      <c r="DN53" s="11">
        <v>0</v>
      </c>
      <c r="DO53" s="11">
        <v>0</v>
      </c>
      <c r="DP53" s="11">
        <v>0</v>
      </c>
      <c r="DQ53" s="11">
        <v>0</v>
      </c>
      <c r="DR53" s="11">
        <v>0</v>
      </c>
      <c r="DS53" s="11">
        <v>0</v>
      </c>
      <c r="DT53" s="11">
        <v>0</v>
      </c>
      <c r="DU53" s="11">
        <v>0</v>
      </c>
      <c r="DV53" s="11">
        <v>0</v>
      </c>
      <c r="DW53" s="12">
        <f t="shared" si="5"/>
        <v>2500000</v>
      </c>
      <c r="DX53" s="12">
        <f t="shared" si="6"/>
        <v>2500000</v>
      </c>
      <c r="DY53" s="12">
        <f t="shared" si="7"/>
        <v>6499148</v>
      </c>
    </row>
    <row r="54" spans="1:129" s="22" customFormat="1" ht="15" customHeight="1" thickBot="1" x14ac:dyDescent="0.3">
      <c r="A54" s="150" t="s">
        <v>14</v>
      </c>
      <c r="B54" s="155"/>
      <c r="C54" s="37" t="s">
        <v>229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5604496</v>
      </c>
      <c r="AW54" s="11">
        <v>0</v>
      </c>
      <c r="AX54" s="11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v>0</v>
      </c>
      <c r="BO54" s="11">
        <v>0</v>
      </c>
      <c r="BP54" s="11">
        <v>0</v>
      </c>
      <c r="BQ54" s="11">
        <v>0</v>
      </c>
      <c r="BR54" s="11">
        <v>0</v>
      </c>
      <c r="BS54" s="11">
        <v>0</v>
      </c>
      <c r="BT54" s="11">
        <v>0</v>
      </c>
      <c r="BU54" s="11">
        <v>0</v>
      </c>
      <c r="BV54" s="11">
        <v>0</v>
      </c>
      <c r="BW54" s="11">
        <v>0</v>
      </c>
      <c r="BX54" s="11">
        <v>0</v>
      </c>
      <c r="BY54" s="11">
        <v>0</v>
      </c>
      <c r="BZ54" s="11">
        <v>0</v>
      </c>
      <c r="CA54" s="11">
        <v>0</v>
      </c>
      <c r="CB54" s="11">
        <v>0</v>
      </c>
      <c r="CC54" s="11">
        <v>0</v>
      </c>
      <c r="CD54" s="11">
        <v>0</v>
      </c>
      <c r="CE54" s="11">
        <v>0</v>
      </c>
      <c r="CF54" s="11">
        <v>0</v>
      </c>
      <c r="CG54" s="11">
        <v>0</v>
      </c>
      <c r="CH54" s="11">
        <v>0</v>
      </c>
      <c r="CI54" s="11">
        <v>0</v>
      </c>
      <c r="CJ54" s="11">
        <v>0</v>
      </c>
      <c r="CK54" s="11">
        <v>0</v>
      </c>
      <c r="CL54" s="11">
        <v>0</v>
      </c>
      <c r="CM54" s="11">
        <v>0</v>
      </c>
      <c r="CN54" s="11">
        <v>0</v>
      </c>
      <c r="CO54" s="11">
        <v>0</v>
      </c>
      <c r="CP54" s="11">
        <v>0</v>
      </c>
      <c r="CQ54" s="11">
        <v>0</v>
      </c>
      <c r="CR54" s="11">
        <v>0</v>
      </c>
      <c r="CS54" s="11">
        <v>0</v>
      </c>
      <c r="CT54" s="11">
        <v>0</v>
      </c>
      <c r="CU54" s="11">
        <v>0</v>
      </c>
      <c r="CV54" s="11">
        <v>0</v>
      </c>
      <c r="CW54" s="11">
        <v>0</v>
      </c>
      <c r="CX54" s="11">
        <v>0</v>
      </c>
      <c r="CY54" s="11">
        <v>0</v>
      </c>
      <c r="CZ54" s="11">
        <v>0</v>
      </c>
      <c r="DA54" s="11">
        <v>0</v>
      </c>
      <c r="DB54" s="11">
        <v>0</v>
      </c>
      <c r="DC54" s="11">
        <v>0</v>
      </c>
      <c r="DD54" s="11">
        <v>0</v>
      </c>
      <c r="DE54" s="11">
        <v>0</v>
      </c>
      <c r="DF54" s="11">
        <v>0</v>
      </c>
      <c r="DG54" s="11">
        <v>0</v>
      </c>
      <c r="DH54" s="11">
        <v>0</v>
      </c>
      <c r="DI54" s="11">
        <v>0</v>
      </c>
      <c r="DJ54" s="11">
        <v>0</v>
      </c>
      <c r="DK54" s="12">
        <f t="shared" si="2"/>
        <v>0</v>
      </c>
      <c r="DL54" s="12">
        <f t="shared" si="3"/>
        <v>0</v>
      </c>
      <c r="DM54" s="12">
        <f t="shared" si="4"/>
        <v>5604496</v>
      </c>
      <c r="DN54" s="11">
        <v>0</v>
      </c>
      <c r="DO54" s="11">
        <v>0</v>
      </c>
      <c r="DP54" s="11">
        <v>0</v>
      </c>
      <c r="DQ54" s="11">
        <v>0</v>
      </c>
      <c r="DR54" s="11">
        <v>0</v>
      </c>
      <c r="DS54" s="11">
        <v>0</v>
      </c>
      <c r="DT54" s="11">
        <v>0</v>
      </c>
      <c r="DU54" s="11">
        <v>0</v>
      </c>
      <c r="DV54" s="11">
        <v>0</v>
      </c>
      <c r="DW54" s="12">
        <f t="shared" si="5"/>
        <v>0</v>
      </c>
      <c r="DX54" s="12">
        <f t="shared" si="6"/>
        <v>0</v>
      </c>
      <c r="DY54" s="12">
        <f t="shared" si="7"/>
        <v>5604496</v>
      </c>
    </row>
    <row r="55" spans="1:129" s="22" customFormat="1" ht="31.8" thickBot="1" x14ac:dyDescent="0.3">
      <c r="A55" s="150" t="s">
        <v>15</v>
      </c>
      <c r="B55" s="155"/>
      <c r="C55" s="32" t="s">
        <v>111</v>
      </c>
      <c r="D55" s="12">
        <f>D6+D13+D20+D27+D35+D47+D53+D54</f>
        <v>1000000</v>
      </c>
      <c r="E55" s="12">
        <f t="shared" ref="E55:BM55" si="20">E6+E13+E20+E27+E35+E47+E53+E54</f>
        <v>1000000</v>
      </c>
      <c r="F55" s="12">
        <f t="shared" si="20"/>
        <v>1534200</v>
      </c>
      <c r="G55" s="12">
        <f t="shared" si="20"/>
        <v>45057166</v>
      </c>
      <c r="H55" s="12">
        <f t="shared" si="20"/>
        <v>3000000</v>
      </c>
      <c r="I55" s="12">
        <f t="shared" si="20"/>
        <v>0</v>
      </c>
      <c r="J55" s="12">
        <f t="shared" si="20"/>
        <v>1500000</v>
      </c>
      <c r="K55" s="12">
        <f t="shared" si="20"/>
        <v>1500000</v>
      </c>
      <c r="L55" s="12">
        <f t="shared" si="20"/>
        <v>0</v>
      </c>
      <c r="M55" s="12">
        <f t="shared" si="20"/>
        <v>100000</v>
      </c>
      <c r="N55" s="12">
        <f t="shared" si="20"/>
        <v>100000</v>
      </c>
      <c r="O55" s="12">
        <f t="shared" si="20"/>
        <v>0</v>
      </c>
      <c r="P55" s="12">
        <f t="shared" si="20"/>
        <v>1599000</v>
      </c>
      <c r="Q55" s="12">
        <f t="shared" si="20"/>
        <v>1599000</v>
      </c>
      <c r="R55" s="12">
        <f t="shared" si="20"/>
        <v>807584</v>
      </c>
      <c r="S55" s="12">
        <f t="shared" si="20"/>
        <v>81000</v>
      </c>
      <c r="T55" s="12">
        <f t="shared" si="20"/>
        <v>81000</v>
      </c>
      <c r="U55" s="12">
        <f t="shared" si="20"/>
        <v>45035</v>
      </c>
      <c r="V55" s="12">
        <f t="shared" si="20"/>
        <v>590000</v>
      </c>
      <c r="W55" s="12">
        <f t="shared" si="20"/>
        <v>590000</v>
      </c>
      <c r="X55" s="12">
        <f t="shared" si="20"/>
        <v>0</v>
      </c>
      <c r="Y55" s="12">
        <f t="shared" si="20"/>
        <v>45634740</v>
      </c>
      <c r="Z55" s="12">
        <f t="shared" si="20"/>
        <v>20922000</v>
      </c>
      <c r="AA55" s="12">
        <f t="shared" si="20"/>
        <v>39741506</v>
      </c>
      <c r="AB55" s="12">
        <f t="shared" si="20"/>
        <v>31796761</v>
      </c>
      <c r="AC55" s="12">
        <f t="shared" si="20"/>
        <v>1254000</v>
      </c>
      <c r="AD55" s="12">
        <f t="shared" si="20"/>
        <v>1431671</v>
      </c>
      <c r="AE55" s="12">
        <f t="shared" si="20"/>
        <v>7500000</v>
      </c>
      <c r="AF55" s="12">
        <f t="shared" si="20"/>
        <v>7500000</v>
      </c>
      <c r="AG55" s="12">
        <f t="shared" si="20"/>
        <v>0</v>
      </c>
      <c r="AH55" s="12">
        <f t="shared" si="20"/>
        <v>13335000</v>
      </c>
      <c r="AI55" s="12">
        <f t="shared" si="20"/>
        <v>13335000</v>
      </c>
      <c r="AJ55" s="12">
        <f t="shared" si="20"/>
        <v>0</v>
      </c>
      <c r="AK55" s="12">
        <f t="shared" si="20"/>
        <v>0</v>
      </c>
      <c r="AL55" s="12">
        <f t="shared" si="20"/>
        <v>0</v>
      </c>
      <c r="AM55" s="12">
        <f t="shared" si="20"/>
        <v>0</v>
      </c>
      <c r="AN55" s="12">
        <f t="shared" si="20"/>
        <v>130829574</v>
      </c>
      <c r="AO55" s="12">
        <f t="shared" si="20"/>
        <v>135756878</v>
      </c>
      <c r="AP55" s="12">
        <f t="shared" si="20"/>
        <v>23926571</v>
      </c>
      <c r="AQ55" s="12">
        <f t="shared" si="20"/>
        <v>2985000</v>
      </c>
      <c r="AR55" s="12">
        <f t="shared" si="20"/>
        <v>2985000</v>
      </c>
      <c r="AS55" s="12">
        <f t="shared" si="20"/>
        <v>0</v>
      </c>
      <c r="AT55" s="12">
        <f t="shared" si="20"/>
        <v>5604496</v>
      </c>
      <c r="AU55" s="12">
        <f t="shared" si="20"/>
        <v>240384733</v>
      </c>
      <c r="AV55" s="12">
        <f t="shared" si="20"/>
        <v>631346781</v>
      </c>
      <c r="AW55" s="12">
        <f t="shared" si="20"/>
        <v>495076199</v>
      </c>
      <c r="AX55" s="12">
        <f t="shared" si="20"/>
        <v>814477448</v>
      </c>
      <c r="AY55" s="12">
        <f t="shared" si="20"/>
        <v>854047979</v>
      </c>
      <c r="AZ55" s="12">
        <f t="shared" si="20"/>
        <v>177200000</v>
      </c>
      <c r="BA55" s="12">
        <f t="shared" si="20"/>
        <v>121667557</v>
      </c>
      <c r="BB55" s="12">
        <f t="shared" si="20"/>
        <v>95456304</v>
      </c>
      <c r="BC55" s="12">
        <f t="shared" si="20"/>
        <v>2014000</v>
      </c>
      <c r="BD55" s="12">
        <f t="shared" si="20"/>
        <v>2591500</v>
      </c>
      <c r="BE55" s="12">
        <f t="shared" si="20"/>
        <v>2053694</v>
      </c>
      <c r="BF55" s="12">
        <f t="shared" si="20"/>
        <v>17950000</v>
      </c>
      <c r="BG55" s="12">
        <f t="shared" si="20"/>
        <v>17950000</v>
      </c>
      <c r="BH55" s="12">
        <f t="shared" si="20"/>
        <v>16493619</v>
      </c>
      <c r="BI55" s="12">
        <f t="shared" si="20"/>
        <v>102000</v>
      </c>
      <c r="BJ55" s="12">
        <f t="shared" si="20"/>
        <v>102000</v>
      </c>
      <c r="BK55" s="12">
        <f t="shared" si="20"/>
        <v>123282</v>
      </c>
      <c r="BL55" s="12">
        <f t="shared" si="20"/>
        <v>2500000</v>
      </c>
      <c r="BM55" s="12">
        <f t="shared" si="20"/>
        <v>2500000</v>
      </c>
      <c r="BN55" s="12">
        <f t="shared" ref="BN55:DX55" si="21">BN6+BN13+BN20+BN27+BN35+BN47+BN53+BN54</f>
        <v>6336600</v>
      </c>
      <c r="BO55" s="12">
        <f t="shared" si="21"/>
        <v>5556000</v>
      </c>
      <c r="BP55" s="12">
        <f t="shared" si="21"/>
        <v>5556000</v>
      </c>
      <c r="BQ55" s="12">
        <f t="shared" si="21"/>
        <v>611</v>
      </c>
      <c r="BR55" s="12">
        <f t="shared" si="21"/>
        <v>281356000</v>
      </c>
      <c r="BS55" s="12">
        <f t="shared" si="21"/>
        <v>252954000</v>
      </c>
      <c r="BT55" s="12">
        <f t="shared" si="21"/>
        <v>1785001</v>
      </c>
      <c r="BU55" s="12">
        <f t="shared" si="21"/>
        <v>7411000</v>
      </c>
      <c r="BV55" s="12">
        <f t="shared" si="21"/>
        <v>8260000</v>
      </c>
      <c r="BW55" s="12">
        <f t="shared" si="21"/>
        <v>8260115</v>
      </c>
      <c r="BX55" s="12">
        <f t="shared" si="21"/>
        <v>2159000</v>
      </c>
      <c r="BY55" s="12">
        <f t="shared" si="21"/>
        <v>2159000</v>
      </c>
      <c r="BZ55" s="12">
        <f t="shared" si="21"/>
        <v>1195568</v>
      </c>
      <c r="CA55" s="12">
        <f t="shared" si="21"/>
        <v>250000</v>
      </c>
      <c r="CB55" s="12">
        <f t="shared" si="21"/>
        <v>250000</v>
      </c>
      <c r="CC55" s="12">
        <f t="shared" si="21"/>
        <v>0</v>
      </c>
      <c r="CD55" s="12">
        <f t="shared" si="21"/>
        <v>32839525</v>
      </c>
      <c r="CE55" s="12">
        <f t="shared" si="21"/>
        <v>14513906</v>
      </c>
      <c r="CF55" s="12">
        <f t="shared" si="21"/>
        <v>0</v>
      </c>
      <c r="CG55" s="12">
        <f t="shared" si="21"/>
        <v>3341000</v>
      </c>
      <c r="CH55" s="12">
        <f t="shared" si="21"/>
        <v>3341000</v>
      </c>
      <c r="CI55" s="12">
        <f t="shared" si="21"/>
        <v>0</v>
      </c>
      <c r="CJ55" s="12">
        <f t="shared" si="21"/>
        <v>4017561</v>
      </c>
      <c r="CK55" s="12">
        <f t="shared" si="21"/>
        <v>44800000</v>
      </c>
      <c r="CL55" s="12">
        <f t="shared" si="21"/>
        <v>44808307</v>
      </c>
      <c r="CM55" s="12">
        <f t="shared" si="21"/>
        <v>0</v>
      </c>
      <c r="CN55" s="12">
        <f t="shared" si="21"/>
        <v>0</v>
      </c>
      <c r="CO55" s="12">
        <f t="shared" si="21"/>
        <v>162549</v>
      </c>
      <c r="CP55" s="12">
        <f t="shared" si="21"/>
        <v>0</v>
      </c>
      <c r="CQ55" s="12">
        <f t="shared" si="21"/>
        <v>0</v>
      </c>
      <c r="CR55" s="12">
        <f t="shared" si="21"/>
        <v>0</v>
      </c>
      <c r="CS55" s="12">
        <f t="shared" si="21"/>
        <v>0</v>
      </c>
      <c r="CT55" s="12">
        <f t="shared" si="21"/>
        <v>0</v>
      </c>
      <c r="CU55" s="12">
        <f t="shared" si="21"/>
        <v>0</v>
      </c>
      <c r="CV55" s="12">
        <f t="shared" si="21"/>
        <v>0</v>
      </c>
      <c r="CW55" s="12">
        <f t="shared" si="21"/>
        <v>0</v>
      </c>
      <c r="CX55" s="12">
        <f t="shared" si="21"/>
        <v>0</v>
      </c>
      <c r="CY55" s="12">
        <f t="shared" si="21"/>
        <v>0</v>
      </c>
      <c r="CZ55" s="12">
        <f t="shared" si="21"/>
        <v>0</v>
      </c>
      <c r="DA55" s="12">
        <f t="shared" si="21"/>
        <v>0</v>
      </c>
      <c r="DB55" s="12">
        <f t="shared" si="21"/>
        <v>0</v>
      </c>
      <c r="DC55" s="12">
        <f t="shared" si="21"/>
        <v>0</v>
      </c>
      <c r="DD55" s="12">
        <f t="shared" si="21"/>
        <v>0</v>
      </c>
      <c r="DE55" s="12">
        <f t="shared" si="21"/>
        <v>0</v>
      </c>
      <c r="DF55" s="12">
        <f t="shared" si="21"/>
        <v>0</v>
      </c>
      <c r="DG55" s="12">
        <f t="shared" si="21"/>
        <v>0</v>
      </c>
      <c r="DH55" s="12">
        <f t="shared" si="21"/>
        <v>0</v>
      </c>
      <c r="DI55" s="12">
        <f t="shared" si="21"/>
        <v>0</v>
      </c>
      <c r="DJ55" s="12">
        <f t="shared" si="21"/>
        <v>0</v>
      </c>
      <c r="DK55" s="12">
        <f t="shared" si="2"/>
        <v>1319385022</v>
      </c>
      <c r="DL55" s="12">
        <f t="shared" si="3"/>
        <v>1721130022</v>
      </c>
      <c r="DM55" s="12">
        <f t="shared" si="4"/>
        <v>1729556977</v>
      </c>
      <c r="DN55" s="12">
        <f t="shared" si="21"/>
        <v>11941000</v>
      </c>
      <c r="DO55" s="12">
        <f t="shared" si="21"/>
        <v>11941000</v>
      </c>
      <c r="DP55" s="12">
        <f t="shared" si="21"/>
        <v>4425149</v>
      </c>
      <c r="DQ55" s="12">
        <f t="shared" si="21"/>
        <v>0</v>
      </c>
      <c r="DR55" s="12">
        <f t="shared" si="21"/>
        <v>0</v>
      </c>
      <c r="DS55" s="12">
        <f t="shared" si="21"/>
        <v>54400</v>
      </c>
      <c r="DT55" s="12">
        <f t="shared" si="21"/>
        <v>2148500</v>
      </c>
      <c r="DU55" s="12">
        <f t="shared" si="21"/>
        <v>2148500</v>
      </c>
      <c r="DV55" s="12">
        <f t="shared" si="21"/>
        <v>2961823</v>
      </c>
      <c r="DW55" s="12">
        <f t="shared" si="5"/>
        <v>1333474522</v>
      </c>
      <c r="DX55" s="12">
        <f t="shared" si="21"/>
        <v>1735219522</v>
      </c>
      <c r="DY55" s="12">
        <f t="shared" si="7"/>
        <v>1736998349</v>
      </c>
    </row>
    <row r="56" spans="1:129" s="22" customFormat="1" ht="31.8" thickBot="1" x14ac:dyDescent="0.3">
      <c r="A56" s="146" t="s">
        <v>17</v>
      </c>
      <c r="B56" s="153"/>
      <c r="C56" s="37" t="s">
        <v>112</v>
      </c>
      <c r="D56" s="12">
        <f>SUM(D57:D59)</f>
        <v>0</v>
      </c>
      <c r="E56" s="12">
        <f t="shared" ref="E56:BM56" si="22">SUM(E57:E59)</f>
        <v>0</v>
      </c>
      <c r="F56" s="12">
        <f t="shared" si="22"/>
        <v>0</v>
      </c>
      <c r="G56" s="12">
        <f t="shared" si="22"/>
        <v>0</v>
      </c>
      <c r="H56" s="12">
        <f t="shared" si="22"/>
        <v>0</v>
      </c>
      <c r="I56" s="12">
        <f t="shared" si="22"/>
        <v>0</v>
      </c>
      <c r="J56" s="12">
        <f t="shared" si="22"/>
        <v>0</v>
      </c>
      <c r="K56" s="12">
        <f t="shared" si="22"/>
        <v>0</v>
      </c>
      <c r="L56" s="12">
        <f t="shared" si="22"/>
        <v>0</v>
      </c>
      <c r="M56" s="12">
        <f t="shared" si="22"/>
        <v>0</v>
      </c>
      <c r="N56" s="12">
        <f t="shared" si="22"/>
        <v>0</v>
      </c>
      <c r="O56" s="12">
        <f t="shared" si="22"/>
        <v>0</v>
      </c>
      <c r="P56" s="12">
        <f t="shared" si="22"/>
        <v>0</v>
      </c>
      <c r="Q56" s="12">
        <f t="shared" si="22"/>
        <v>0</v>
      </c>
      <c r="R56" s="12">
        <f t="shared" si="22"/>
        <v>0</v>
      </c>
      <c r="S56" s="12">
        <f t="shared" si="22"/>
        <v>0</v>
      </c>
      <c r="T56" s="12">
        <f t="shared" si="22"/>
        <v>0</v>
      </c>
      <c r="U56" s="12">
        <f t="shared" si="22"/>
        <v>0</v>
      </c>
      <c r="V56" s="12">
        <f t="shared" si="22"/>
        <v>0</v>
      </c>
      <c r="W56" s="12">
        <f t="shared" si="22"/>
        <v>0</v>
      </c>
      <c r="X56" s="12">
        <f t="shared" si="22"/>
        <v>0</v>
      </c>
      <c r="Y56" s="12">
        <f t="shared" si="22"/>
        <v>0</v>
      </c>
      <c r="Z56" s="12">
        <f t="shared" si="22"/>
        <v>0</v>
      </c>
      <c r="AA56" s="12">
        <f t="shared" si="22"/>
        <v>0</v>
      </c>
      <c r="AB56" s="12">
        <f t="shared" si="22"/>
        <v>0</v>
      </c>
      <c r="AC56" s="12">
        <f t="shared" si="22"/>
        <v>0</v>
      </c>
      <c r="AD56" s="12">
        <f t="shared" si="22"/>
        <v>0</v>
      </c>
      <c r="AE56" s="12">
        <f t="shared" si="22"/>
        <v>0</v>
      </c>
      <c r="AF56" s="12">
        <f t="shared" si="22"/>
        <v>0</v>
      </c>
      <c r="AG56" s="12">
        <f t="shared" si="22"/>
        <v>0</v>
      </c>
      <c r="AH56" s="12">
        <f t="shared" si="22"/>
        <v>0</v>
      </c>
      <c r="AI56" s="12">
        <f t="shared" si="22"/>
        <v>0</v>
      </c>
      <c r="AJ56" s="12">
        <f t="shared" si="22"/>
        <v>0</v>
      </c>
      <c r="AK56" s="12">
        <f t="shared" si="22"/>
        <v>100000000</v>
      </c>
      <c r="AL56" s="12">
        <f t="shared" si="22"/>
        <v>0</v>
      </c>
      <c r="AM56" s="12">
        <f t="shared" si="22"/>
        <v>0</v>
      </c>
      <c r="AN56" s="12">
        <f t="shared" si="22"/>
        <v>0</v>
      </c>
      <c r="AO56" s="12">
        <f t="shared" si="22"/>
        <v>0</v>
      </c>
      <c r="AP56" s="12">
        <f t="shared" si="22"/>
        <v>0</v>
      </c>
      <c r="AQ56" s="12">
        <f t="shared" si="22"/>
        <v>0</v>
      </c>
      <c r="AR56" s="12">
        <f t="shared" si="22"/>
        <v>0</v>
      </c>
      <c r="AS56" s="12">
        <f t="shared" si="22"/>
        <v>0</v>
      </c>
      <c r="AT56" s="12">
        <f t="shared" si="22"/>
        <v>0</v>
      </c>
      <c r="AU56" s="12">
        <f t="shared" si="22"/>
        <v>0</v>
      </c>
      <c r="AV56" s="12">
        <f t="shared" si="22"/>
        <v>0</v>
      </c>
      <c r="AW56" s="12">
        <f t="shared" si="22"/>
        <v>0</v>
      </c>
      <c r="AX56" s="12">
        <f t="shared" si="22"/>
        <v>0</v>
      </c>
      <c r="AY56" s="12">
        <f t="shared" si="22"/>
        <v>0</v>
      </c>
      <c r="AZ56" s="12">
        <f t="shared" si="22"/>
        <v>0</v>
      </c>
      <c r="BA56" s="12">
        <f t="shared" si="22"/>
        <v>0</v>
      </c>
      <c r="BB56" s="12">
        <f t="shared" si="22"/>
        <v>0</v>
      </c>
      <c r="BC56" s="12">
        <f t="shared" si="22"/>
        <v>0</v>
      </c>
      <c r="BD56" s="12">
        <f t="shared" si="22"/>
        <v>0</v>
      </c>
      <c r="BE56" s="12">
        <f t="shared" si="22"/>
        <v>0</v>
      </c>
      <c r="BF56" s="12">
        <f t="shared" si="22"/>
        <v>0</v>
      </c>
      <c r="BG56" s="12">
        <f t="shared" si="22"/>
        <v>0</v>
      </c>
      <c r="BH56" s="12">
        <f t="shared" si="22"/>
        <v>0</v>
      </c>
      <c r="BI56" s="12">
        <f t="shared" si="22"/>
        <v>0</v>
      </c>
      <c r="BJ56" s="12">
        <f t="shared" si="22"/>
        <v>0</v>
      </c>
      <c r="BK56" s="12">
        <f t="shared" si="22"/>
        <v>0</v>
      </c>
      <c r="BL56" s="12">
        <f t="shared" si="22"/>
        <v>0</v>
      </c>
      <c r="BM56" s="12">
        <f t="shared" si="22"/>
        <v>0</v>
      </c>
      <c r="BN56" s="12">
        <f t="shared" ref="BN56:DX56" si="23">SUM(BN57:BN59)</f>
        <v>0</v>
      </c>
      <c r="BO56" s="12">
        <f t="shared" si="23"/>
        <v>0</v>
      </c>
      <c r="BP56" s="12">
        <f t="shared" si="23"/>
        <v>0</v>
      </c>
      <c r="BQ56" s="12">
        <f t="shared" si="23"/>
        <v>0</v>
      </c>
      <c r="BR56" s="12">
        <f t="shared" si="23"/>
        <v>0</v>
      </c>
      <c r="BS56" s="12">
        <f t="shared" si="23"/>
        <v>0</v>
      </c>
      <c r="BT56" s="12">
        <f t="shared" si="23"/>
        <v>0</v>
      </c>
      <c r="BU56" s="12">
        <f t="shared" si="23"/>
        <v>0</v>
      </c>
      <c r="BV56" s="12">
        <f t="shared" si="23"/>
        <v>0</v>
      </c>
      <c r="BW56" s="12">
        <f t="shared" si="23"/>
        <v>0</v>
      </c>
      <c r="BX56" s="12">
        <f t="shared" si="23"/>
        <v>0</v>
      </c>
      <c r="BY56" s="12">
        <f t="shared" si="23"/>
        <v>0</v>
      </c>
      <c r="BZ56" s="12">
        <f t="shared" si="23"/>
        <v>0</v>
      </c>
      <c r="CA56" s="12">
        <f t="shared" si="23"/>
        <v>0</v>
      </c>
      <c r="CB56" s="12">
        <f t="shared" si="23"/>
        <v>0</v>
      </c>
      <c r="CC56" s="12">
        <f t="shared" si="23"/>
        <v>0</v>
      </c>
      <c r="CD56" s="12">
        <f t="shared" si="23"/>
        <v>0</v>
      </c>
      <c r="CE56" s="12">
        <f t="shared" si="23"/>
        <v>0</v>
      </c>
      <c r="CF56" s="12">
        <f t="shared" si="23"/>
        <v>0</v>
      </c>
      <c r="CG56" s="12">
        <f t="shared" si="23"/>
        <v>0</v>
      </c>
      <c r="CH56" s="12">
        <f t="shared" si="23"/>
        <v>0</v>
      </c>
      <c r="CI56" s="12">
        <f t="shared" si="23"/>
        <v>0</v>
      </c>
      <c r="CJ56" s="12">
        <f t="shared" si="23"/>
        <v>0</v>
      </c>
      <c r="CK56" s="12">
        <f t="shared" si="23"/>
        <v>0</v>
      </c>
      <c r="CL56" s="12">
        <f t="shared" si="23"/>
        <v>0</v>
      </c>
      <c r="CM56" s="12">
        <f t="shared" si="23"/>
        <v>0</v>
      </c>
      <c r="CN56" s="12">
        <f t="shared" si="23"/>
        <v>0</v>
      </c>
      <c r="CO56" s="12">
        <f t="shared" si="23"/>
        <v>0</v>
      </c>
      <c r="CP56" s="12">
        <f t="shared" si="23"/>
        <v>0</v>
      </c>
      <c r="CQ56" s="12">
        <f t="shared" si="23"/>
        <v>0</v>
      </c>
      <c r="CR56" s="12">
        <f t="shared" si="23"/>
        <v>0</v>
      </c>
      <c r="CS56" s="12">
        <f t="shared" si="23"/>
        <v>0</v>
      </c>
      <c r="CT56" s="12">
        <f t="shared" si="23"/>
        <v>0</v>
      </c>
      <c r="CU56" s="12">
        <f t="shared" si="23"/>
        <v>0</v>
      </c>
      <c r="CV56" s="12">
        <f t="shared" si="23"/>
        <v>0</v>
      </c>
      <c r="CW56" s="12">
        <f t="shared" si="23"/>
        <v>0</v>
      </c>
      <c r="CX56" s="12">
        <f t="shared" si="23"/>
        <v>0</v>
      </c>
      <c r="CY56" s="12">
        <f t="shared" si="23"/>
        <v>0</v>
      </c>
      <c r="CZ56" s="12">
        <f t="shared" si="23"/>
        <v>0</v>
      </c>
      <c r="DA56" s="12">
        <f t="shared" si="23"/>
        <v>0</v>
      </c>
      <c r="DB56" s="12">
        <f t="shared" si="23"/>
        <v>0</v>
      </c>
      <c r="DC56" s="12">
        <f t="shared" si="23"/>
        <v>0</v>
      </c>
      <c r="DD56" s="12">
        <f t="shared" si="23"/>
        <v>0</v>
      </c>
      <c r="DE56" s="12">
        <f t="shared" si="23"/>
        <v>0</v>
      </c>
      <c r="DF56" s="12">
        <f t="shared" si="23"/>
        <v>0</v>
      </c>
      <c r="DG56" s="12">
        <f t="shared" si="23"/>
        <v>0</v>
      </c>
      <c r="DH56" s="12">
        <f t="shared" si="23"/>
        <v>0</v>
      </c>
      <c r="DI56" s="12">
        <f t="shared" si="23"/>
        <v>0</v>
      </c>
      <c r="DJ56" s="12">
        <f t="shared" si="23"/>
        <v>0</v>
      </c>
      <c r="DK56" s="12">
        <f t="shared" si="2"/>
        <v>100000000</v>
      </c>
      <c r="DL56" s="12">
        <f t="shared" si="3"/>
        <v>0</v>
      </c>
      <c r="DM56" s="12">
        <f t="shared" si="4"/>
        <v>0</v>
      </c>
      <c r="DN56" s="12">
        <f t="shared" si="23"/>
        <v>0</v>
      </c>
      <c r="DO56" s="12">
        <f t="shared" si="23"/>
        <v>0</v>
      </c>
      <c r="DP56" s="12">
        <f t="shared" si="23"/>
        <v>0</v>
      </c>
      <c r="DQ56" s="12">
        <f t="shared" si="23"/>
        <v>0</v>
      </c>
      <c r="DR56" s="12">
        <f t="shared" si="23"/>
        <v>0</v>
      </c>
      <c r="DS56" s="12">
        <f t="shared" si="23"/>
        <v>0</v>
      </c>
      <c r="DT56" s="12">
        <f t="shared" si="23"/>
        <v>0</v>
      </c>
      <c r="DU56" s="12">
        <f t="shared" si="23"/>
        <v>0</v>
      </c>
      <c r="DV56" s="12">
        <f t="shared" si="23"/>
        <v>0</v>
      </c>
      <c r="DW56" s="12">
        <f t="shared" si="5"/>
        <v>100000000</v>
      </c>
      <c r="DX56" s="12">
        <f t="shared" si="23"/>
        <v>0</v>
      </c>
      <c r="DY56" s="12">
        <f t="shared" si="7"/>
        <v>0</v>
      </c>
    </row>
    <row r="57" spans="1:129" s="16" customFormat="1" ht="15" customHeight="1" x14ac:dyDescent="0.3">
      <c r="A57" s="148" t="s">
        <v>201</v>
      </c>
      <c r="B57" s="152"/>
      <c r="C57" s="33" t="s">
        <v>113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100000000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8">
        <v>0</v>
      </c>
      <c r="BM57" s="8">
        <v>0</v>
      </c>
      <c r="BN57" s="8">
        <v>0</v>
      </c>
      <c r="BO57" s="8">
        <v>0</v>
      </c>
      <c r="BP57" s="8">
        <v>0</v>
      </c>
      <c r="BQ57" s="8">
        <v>0</v>
      </c>
      <c r="BR57" s="8">
        <v>0</v>
      </c>
      <c r="BS57" s="8">
        <v>0</v>
      </c>
      <c r="BT57" s="8">
        <v>0</v>
      </c>
      <c r="BU57" s="8">
        <v>0</v>
      </c>
      <c r="BV57" s="8">
        <v>0</v>
      </c>
      <c r="BW57" s="8">
        <v>0</v>
      </c>
      <c r="BX57" s="8">
        <v>0</v>
      </c>
      <c r="BY57" s="8">
        <v>0</v>
      </c>
      <c r="BZ57" s="8">
        <v>0</v>
      </c>
      <c r="CA57" s="8">
        <v>0</v>
      </c>
      <c r="CB57" s="8">
        <v>0</v>
      </c>
      <c r="CC57" s="8">
        <v>0</v>
      </c>
      <c r="CD57" s="8">
        <v>0</v>
      </c>
      <c r="CE57" s="8">
        <v>0</v>
      </c>
      <c r="CF57" s="8">
        <v>0</v>
      </c>
      <c r="CG57" s="8">
        <v>0</v>
      </c>
      <c r="CH57" s="8">
        <v>0</v>
      </c>
      <c r="CI57" s="8">
        <v>0</v>
      </c>
      <c r="CJ57" s="8">
        <v>0</v>
      </c>
      <c r="CK57" s="8">
        <v>0</v>
      </c>
      <c r="CL57" s="8">
        <v>0</v>
      </c>
      <c r="CM57" s="8">
        <v>0</v>
      </c>
      <c r="CN57" s="8">
        <v>0</v>
      </c>
      <c r="CO57" s="8">
        <v>0</v>
      </c>
      <c r="CP57" s="8">
        <v>0</v>
      </c>
      <c r="CQ57" s="8">
        <v>0</v>
      </c>
      <c r="CR57" s="8">
        <v>0</v>
      </c>
      <c r="CS57" s="8">
        <v>0</v>
      </c>
      <c r="CT57" s="8">
        <v>0</v>
      </c>
      <c r="CU57" s="8">
        <v>0</v>
      </c>
      <c r="CV57" s="8">
        <v>0</v>
      </c>
      <c r="CW57" s="8">
        <v>0</v>
      </c>
      <c r="CX57" s="8">
        <v>0</v>
      </c>
      <c r="CY57" s="8">
        <v>0</v>
      </c>
      <c r="CZ57" s="8">
        <v>0</v>
      </c>
      <c r="DA57" s="8">
        <v>0</v>
      </c>
      <c r="DB57" s="8">
        <v>0</v>
      </c>
      <c r="DC57" s="8">
        <v>0</v>
      </c>
      <c r="DD57" s="8">
        <v>0</v>
      </c>
      <c r="DE57" s="8">
        <v>0</v>
      </c>
      <c r="DF57" s="8">
        <v>0</v>
      </c>
      <c r="DG57" s="8">
        <v>0</v>
      </c>
      <c r="DH57" s="8">
        <v>0</v>
      </c>
      <c r="DI57" s="8">
        <v>0</v>
      </c>
      <c r="DJ57" s="8">
        <v>0</v>
      </c>
      <c r="DK57" s="12">
        <f t="shared" si="2"/>
        <v>100000000</v>
      </c>
      <c r="DL57" s="12">
        <f t="shared" si="3"/>
        <v>0</v>
      </c>
      <c r="DM57" s="12">
        <f t="shared" si="4"/>
        <v>0</v>
      </c>
      <c r="DN57" s="8">
        <v>0</v>
      </c>
      <c r="DO57" s="8">
        <v>0</v>
      </c>
      <c r="DP57" s="8">
        <v>0</v>
      </c>
      <c r="DQ57" s="8">
        <v>0</v>
      </c>
      <c r="DR57" s="8">
        <v>0</v>
      </c>
      <c r="DS57" s="8">
        <v>0</v>
      </c>
      <c r="DT57" s="8">
        <v>0</v>
      </c>
      <c r="DU57" s="8">
        <v>0</v>
      </c>
      <c r="DV57" s="8">
        <v>0</v>
      </c>
      <c r="DW57" s="12">
        <f t="shared" si="5"/>
        <v>100000000</v>
      </c>
      <c r="DX57" s="12">
        <f t="shared" si="6"/>
        <v>0</v>
      </c>
      <c r="DY57" s="12">
        <f t="shared" si="7"/>
        <v>0</v>
      </c>
    </row>
    <row r="58" spans="1:129" s="16" customFormat="1" ht="15" customHeight="1" x14ac:dyDescent="0.3">
      <c r="A58" s="148" t="s">
        <v>202</v>
      </c>
      <c r="B58" s="152"/>
      <c r="C58" s="34" t="s">
        <v>114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  <c r="BN58" s="8">
        <v>0</v>
      </c>
      <c r="BO58" s="8">
        <v>0</v>
      </c>
      <c r="BP58" s="8">
        <v>0</v>
      </c>
      <c r="BQ58" s="8">
        <v>0</v>
      </c>
      <c r="BR58" s="8">
        <v>0</v>
      </c>
      <c r="BS58" s="8">
        <v>0</v>
      </c>
      <c r="BT58" s="8">
        <v>0</v>
      </c>
      <c r="BU58" s="8">
        <v>0</v>
      </c>
      <c r="BV58" s="8">
        <v>0</v>
      </c>
      <c r="BW58" s="8">
        <v>0</v>
      </c>
      <c r="BX58" s="8">
        <v>0</v>
      </c>
      <c r="BY58" s="8">
        <v>0</v>
      </c>
      <c r="BZ58" s="8">
        <v>0</v>
      </c>
      <c r="CA58" s="8">
        <v>0</v>
      </c>
      <c r="CB58" s="8">
        <v>0</v>
      </c>
      <c r="CC58" s="8">
        <v>0</v>
      </c>
      <c r="CD58" s="8">
        <v>0</v>
      </c>
      <c r="CE58" s="8">
        <v>0</v>
      </c>
      <c r="CF58" s="8">
        <v>0</v>
      </c>
      <c r="CG58" s="8">
        <v>0</v>
      </c>
      <c r="CH58" s="8">
        <v>0</v>
      </c>
      <c r="CI58" s="8">
        <v>0</v>
      </c>
      <c r="CJ58" s="8">
        <v>0</v>
      </c>
      <c r="CK58" s="8">
        <v>0</v>
      </c>
      <c r="CL58" s="8">
        <v>0</v>
      </c>
      <c r="CM58" s="8">
        <v>0</v>
      </c>
      <c r="CN58" s="8">
        <v>0</v>
      </c>
      <c r="CO58" s="8">
        <v>0</v>
      </c>
      <c r="CP58" s="8">
        <v>0</v>
      </c>
      <c r="CQ58" s="8">
        <v>0</v>
      </c>
      <c r="CR58" s="8">
        <v>0</v>
      </c>
      <c r="CS58" s="8">
        <v>0</v>
      </c>
      <c r="CT58" s="8">
        <v>0</v>
      </c>
      <c r="CU58" s="8">
        <v>0</v>
      </c>
      <c r="CV58" s="8">
        <v>0</v>
      </c>
      <c r="CW58" s="8">
        <v>0</v>
      </c>
      <c r="CX58" s="8">
        <v>0</v>
      </c>
      <c r="CY58" s="8">
        <v>0</v>
      </c>
      <c r="CZ58" s="8">
        <v>0</v>
      </c>
      <c r="DA58" s="8">
        <v>0</v>
      </c>
      <c r="DB58" s="8">
        <v>0</v>
      </c>
      <c r="DC58" s="8">
        <v>0</v>
      </c>
      <c r="DD58" s="8">
        <v>0</v>
      </c>
      <c r="DE58" s="8">
        <v>0</v>
      </c>
      <c r="DF58" s="8">
        <v>0</v>
      </c>
      <c r="DG58" s="8">
        <v>0</v>
      </c>
      <c r="DH58" s="8">
        <v>0</v>
      </c>
      <c r="DI58" s="8">
        <v>0</v>
      </c>
      <c r="DJ58" s="8">
        <v>0</v>
      </c>
      <c r="DK58" s="12">
        <f t="shared" si="2"/>
        <v>0</v>
      </c>
      <c r="DL58" s="12">
        <f t="shared" si="3"/>
        <v>0</v>
      </c>
      <c r="DM58" s="12">
        <f t="shared" si="4"/>
        <v>0</v>
      </c>
      <c r="DN58" s="8">
        <v>0</v>
      </c>
      <c r="DO58" s="8">
        <v>0</v>
      </c>
      <c r="DP58" s="8">
        <v>0</v>
      </c>
      <c r="DQ58" s="8">
        <v>0</v>
      </c>
      <c r="DR58" s="8">
        <v>0</v>
      </c>
      <c r="DS58" s="8">
        <v>0</v>
      </c>
      <c r="DT58" s="8">
        <v>0</v>
      </c>
      <c r="DU58" s="8">
        <v>0</v>
      </c>
      <c r="DV58" s="8">
        <v>0</v>
      </c>
      <c r="DW58" s="12">
        <f t="shared" si="5"/>
        <v>0</v>
      </c>
      <c r="DX58" s="12">
        <f t="shared" si="6"/>
        <v>0</v>
      </c>
      <c r="DY58" s="12">
        <f t="shared" si="7"/>
        <v>0</v>
      </c>
    </row>
    <row r="59" spans="1:129" s="16" customFormat="1" ht="15" customHeight="1" thickBot="1" x14ac:dyDescent="0.3">
      <c r="A59" s="148" t="s">
        <v>203</v>
      </c>
      <c r="B59" s="152"/>
      <c r="C59" s="40" t="s">
        <v>248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  <c r="BN59" s="8">
        <v>0</v>
      </c>
      <c r="BO59" s="8">
        <v>0</v>
      </c>
      <c r="BP59" s="8">
        <v>0</v>
      </c>
      <c r="BQ59" s="8">
        <v>0</v>
      </c>
      <c r="BR59" s="8">
        <v>0</v>
      </c>
      <c r="BS59" s="8">
        <v>0</v>
      </c>
      <c r="BT59" s="8">
        <v>0</v>
      </c>
      <c r="BU59" s="8">
        <v>0</v>
      </c>
      <c r="BV59" s="8">
        <v>0</v>
      </c>
      <c r="BW59" s="8">
        <v>0</v>
      </c>
      <c r="BX59" s="8">
        <v>0</v>
      </c>
      <c r="BY59" s="8">
        <v>0</v>
      </c>
      <c r="BZ59" s="8">
        <v>0</v>
      </c>
      <c r="CA59" s="8">
        <v>0</v>
      </c>
      <c r="CB59" s="8">
        <v>0</v>
      </c>
      <c r="CC59" s="8">
        <v>0</v>
      </c>
      <c r="CD59" s="8">
        <v>0</v>
      </c>
      <c r="CE59" s="8">
        <v>0</v>
      </c>
      <c r="CF59" s="8">
        <v>0</v>
      </c>
      <c r="CG59" s="8">
        <v>0</v>
      </c>
      <c r="CH59" s="8">
        <v>0</v>
      </c>
      <c r="CI59" s="8">
        <v>0</v>
      </c>
      <c r="CJ59" s="8">
        <v>0</v>
      </c>
      <c r="CK59" s="8">
        <v>0</v>
      </c>
      <c r="CL59" s="8">
        <v>0</v>
      </c>
      <c r="CM59" s="8">
        <v>0</v>
      </c>
      <c r="CN59" s="8">
        <v>0</v>
      </c>
      <c r="CO59" s="8">
        <v>0</v>
      </c>
      <c r="CP59" s="8">
        <v>0</v>
      </c>
      <c r="CQ59" s="8">
        <v>0</v>
      </c>
      <c r="CR59" s="8">
        <v>0</v>
      </c>
      <c r="CS59" s="8">
        <v>0</v>
      </c>
      <c r="CT59" s="8">
        <v>0</v>
      </c>
      <c r="CU59" s="8">
        <v>0</v>
      </c>
      <c r="CV59" s="8">
        <v>0</v>
      </c>
      <c r="CW59" s="8">
        <v>0</v>
      </c>
      <c r="CX59" s="8">
        <v>0</v>
      </c>
      <c r="CY59" s="8">
        <v>0</v>
      </c>
      <c r="CZ59" s="8">
        <v>0</v>
      </c>
      <c r="DA59" s="8">
        <v>0</v>
      </c>
      <c r="DB59" s="8">
        <v>0</v>
      </c>
      <c r="DC59" s="8">
        <v>0</v>
      </c>
      <c r="DD59" s="8">
        <v>0</v>
      </c>
      <c r="DE59" s="8">
        <v>0</v>
      </c>
      <c r="DF59" s="8">
        <v>0</v>
      </c>
      <c r="DG59" s="8">
        <v>0</v>
      </c>
      <c r="DH59" s="8">
        <v>0</v>
      </c>
      <c r="DI59" s="8">
        <v>0</v>
      </c>
      <c r="DJ59" s="8">
        <v>0</v>
      </c>
      <c r="DK59" s="12">
        <f t="shared" si="2"/>
        <v>0</v>
      </c>
      <c r="DL59" s="12">
        <f t="shared" si="3"/>
        <v>0</v>
      </c>
      <c r="DM59" s="12">
        <f t="shared" si="4"/>
        <v>0</v>
      </c>
      <c r="DN59" s="8">
        <v>0</v>
      </c>
      <c r="DO59" s="8">
        <v>0</v>
      </c>
      <c r="DP59" s="8">
        <v>0</v>
      </c>
      <c r="DQ59" s="8">
        <v>0</v>
      </c>
      <c r="DR59" s="8">
        <v>0</v>
      </c>
      <c r="DS59" s="8">
        <v>0</v>
      </c>
      <c r="DT59" s="8">
        <v>0</v>
      </c>
      <c r="DU59" s="8">
        <v>0</v>
      </c>
      <c r="DV59" s="8">
        <v>0</v>
      </c>
      <c r="DW59" s="12">
        <f t="shared" si="5"/>
        <v>0</v>
      </c>
      <c r="DX59" s="12">
        <f t="shared" si="6"/>
        <v>0</v>
      </c>
      <c r="DY59" s="12">
        <f t="shared" si="7"/>
        <v>0</v>
      </c>
    </row>
    <row r="60" spans="1:129" s="22" customFormat="1" ht="15" customHeight="1" thickBot="1" x14ac:dyDescent="0.3">
      <c r="A60" s="150" t="s">
        <v>18</v>
      </c>
      <c r="B60" s="155"/>
      <c r="C60" s="37" t="s">
        <v>115</v>
      </c>
      <c r="D60" s="12">
        <f>SUM(D61:D64)</f>
        <v>0</v>
      </c>
      <c r="E60" s="12">
        <f t="shared" ref="E60:BM60" si="24">SUM(E61:E64)</f>
        <v>0</v>
      </c>
      <c r="F60" s="12">
        <f t="shared" si="24"/>
        <v>0</v>
      </c>
      <c r="G60" s="12">
        <f t="shared" si="24"/>
        <v>0</v>
      </c>
      <c r="H60" s="12">
        <f t="shared" si="24"/>
        <v>0</v>
      </c>
      <c r="I60" s="12">
        <f t="shared" si="24"/>
        <v>0</v>
      </c>
      <c r="J60" s="12">
        <f t="shared" si="24"/>
        <v>0</v>
      </c>
      <c r="K60" s="12">
        <f t="shared" si="24"/>
        <v>0</v>
      </c>
      <c r="L60" s="12">
        <f t="shared" si="24"/>
        <v>0</v>
      </c>
      <c r="M60" s="12">
        <f t="shared" si="24"/>
        <v>0</v>
      </c>
      <c r="N60" s="12">
        <f t="shared" si="24"/>
        <v>0</v>
      </c>
      <c r="O60" s="12">
        <f t="shared" si="24"/>
        <v>0</v>
      </c>
      <c r="P60" s="12">
        <f t="shared" si="24"/>
        <v>0</v>
      </c>
      <c r="Q60" s="12">
        <f t="shared" si="24"/>
        <v>0</v>
      </c>
      <c r="R60" s="12">
        <f t="shared" si="24"/>
        <v>0</v>
      </c>
      <c r="S60" s="12">
        <f t="shared" si="24"/>
        <v>0</v>
      </c>
      <c r="T60" s="12">
        <f t="shared" si="24"/>
        <v>0</v>
      </c>
      <c r="U60" s="12">
        <f t="shared" si="24"/>
        <v>0</v>
      </c>
      <c r="V60" s="12">
        <f t="shared" si="24"/>
        <v>0</v>
      </c>
      <c r="W60" s="12">
        <f t="shared" si="24"/>
        <v>0</v>
      </c>
      <c r="X60" s="12">
        <f t="shared" si="24"/>
        <v>0</v>
      </c>
      <c r="Y60" s="12">
        <f t="shared" si="24"/>
        <v>0</v>
      </c>
      <c r="Z60" s="12">
        <f t="shared" si="24"/>
        <v>0</v>
      </c>
      <c r="AA60" s="12">
        <f t="shared" si="24"/>
        <v>0</v>
      </c>
      <c r="AB60" s="12">
        <f t="shared" si="24"/>
        <v>0</v>
      </c>
      <c r="AC60" s="12">
        <f t="shared" si="24"/>
        <v>0</v>
      </c>
      <c r="AD60" s="12">
        <f t="shared" si="24"/>
        <v>0</v>
      </c>
      <c r="AE60" s="12">
        <f t="shared" si="24"/>
        <v>0</v>
      </c>
      <c r="AF60" s="12">
        <f t="shared" si="24"/>
        <v>0</v>
      </c>
      <c r="AG60" s="12">
        <f t="shared" si="24"/>
        <v>0</v>
      </c>
      <c r="AH60" s="12">
        <f t="shared" si="24"/>
        <v>0</v>
      </c>
      <c r="AI60" s="12">
        <f t="shared" si="24"/>
        <v>0</v>
      </c>
      <c r="AJ60" s="12">
        <f t="shared" si="24"/>
        <v>0</v>
      </c>
      <c r="AK60" s="12">
        <f t="shared" si="24"/>
        <v>0</v>
      </c>
      <c r="AL60" s="12">
        <f t="shared" si="24"/>
        <v>0</v>
      </c>
      <c r="AM60" s="12">
        <f t="shared" si="24"/>
        <v>0</v>
      </c>
      <c r="AN60" s="12">
        <f t="shared" si="24"/>
        <v>0</v>
      </c>
      <c r="AO60" s="12">
        <f t="shared" si="24"/>
        <v>0</v>
      </c>
      <c r="AP60" s="12">
        <f t="shared" si="24"/>
        <v>0</v>
      </c>
      <c r="AQ60" s="12">
        <f t="shared" si="24"/>
        <v>0</v>
      </c>
      <c r="AR60" s="12">
        <f t="shared" si="24"/>
        <v>0</v>
      </c>
      <c r="AS60" s="12">
        <f t="shared" si="24"/>
        <v>0</v>
      </c>
      <c r="AT60" s="12">
        <f t="shared" si="24"/>
        <v>0</v>
      </c>
      <c r="AU60" s="12">
        <f t="shared" si="24"/>
        <v>0</v>
      </c>
      <c r="AV60" s="12">
        <f t="shared" si="24"/>
        <v>0</v>
      </c>
      <c r="AW60" s="12">
        <f t="shared" si="24"/>
        <v>0</v>
      </c>
      <c r="AX60" s="12">
        <f t="shared" si="24"/>
        <v>0</v>
      </c>
      <c r="AY60" s="12">
        <f t="shared" si="24"/>
        <v>0</v>
      </c>
      <c r="AZ60" s="12">
        <f t="shared" si="24"/>
        <v>0</v>
      </c>
      <c r="BA60" s="12">
        <f t="shared" si="24"/>
        <v>0</v>
      </c>
      <c r="BB60" s="12">
        <f t="shared" si="24"/>
        <v>0</v>
      </c>
      <c r="BC60" s="12">
        <f t="shared" si="24"/>
        <v>0</v>
      </c>
      <c r="BD60" s="12">
        <f t="shared" si="24"/>
        <v>0</v>
      </c>
      <c r="BE60" s="12">
        <f t="shared" si="24"/>
        <v>0</v>
      </c>
      <c r="BF60" s="12">
        <f t="shared" si="24"/>
        <v>0</v>
      </c>
      <c r="BG60" s="12">
        <f t="shared" si="24"/>
        <v>0</v>
      </c>
      <c r="BH60" s="12">
        <f t="shared" si="24"/>
        <v>0</v>
      </c>
      <c r="BI60" s="12">
        <f t="shared" si="24"/>
        <v>0</v>
      </c>
      <c r="BJ60" s="12">
        <f t="shared" si="24"/>
        <v>0</v>
      </c>
      <c r="BK60" s="12">
        <f t="shared" si="24"/>
        <v>0</v>
      </c>
      <c r="BL60" s="12">
        <f t="shared" si="24"/>
        <v>0</v>
      </c>
      <c r="BM60" s="12">
        <f t="shared" si="24"/>
        <v>0</v>
      </c>
      <c r="BN60" s="12">
        <f t="shared" ref="BN60:DX60" si="25">SUM(BN61:BN64)</f>
        <v>0</v>
      </c>
      <c r="BO60" s="12">
        <f t="shared" si="25"/>
        <v>0</v>
      </c>
      <c r="BP60" s="12">
        <f t="shared" si="25"/>
        <v>0</v>
      </c>
      <c r="BQ60" s="12">
        <f t="shared" si="25"/>
        <v>0</v>
      </c>
      <c r="BR60" s="12">
        <f t="shared" si="25"/>
        <v>0</v>
      </c>
      <c r="BS60" s="12">
        <f t="shared" si="25"/>
        <v>0</v>
      </c>
      <c r="BT60" s="12">
        <f t="shared" si="25"/>
        <v>0</v>
      </c>
      <c r="BU60" s="12">
        <f t="shared" si="25"/>
        <v>0</v>
      </c>
      <c r="BV60" s="12">
        <f t="shared" si="25"/>
        <v>0</v>
      </c>
      <c r="BW60" s="12">
        <f t="shared" si="25"/>
        <v>0</v>
      </c>
      <c r="BX60" s="12">
        <f t="shared" si="25"/>
        <v>0</v>
      </c>
      <c r="BY60" s="12">
        <f t="shared" si="25"/>
        <v>0</v>
      </c>
      <c r="BZ60" s="12">
        <f t="shared" si="25"/>
        <v>0</v>
      </c>
      <c r="CA60" s="12">
        <f t="shared" si="25"/>
        <v>0</v>
      </c>
      <c r="CB60" s="12">
        <f t="shared" si="25"/>
        <v>0</v>
      </c>
      <c r="CC60" s="12">
        <f t="shared" si="25"/>
        <v>0</v>
      </c>
      <c r="CD60" s="12">
        <f t="shared" si="25"/>
        <v>0</v>
      </c>
      <c r="CE60" s="12">
        <f t="shared" si="25"/>
        <v>0</v>
      </c>
      <c r="CF60" s="12">
        <f t="shared" si="25"/>
        <v>0</v>
      </c>
      <c r="CG60" s="12">
        <f t="shared" si="25"/>
        <v>0</v>
      </c>
      <c r="CH60" s="12">
        <f t="shared" si="25"/>
        <v>0</v>
      </c>
      <c r="CI60" s="12">
        <f t="shared" si="25"/>
        <v>0</v>
      </c>
      <c r="CJ60" s="12">
        <f t="shared" si="25"/>
        <v>0</v>
      </c>
      <c r="CK60" s="12">
        <f t="shared" si="25"/>
        <v>0</v>
      </c>
      <c r="CL60" s="12">
        <f t="shared" si="25"/>
        <v>0</v>
      </c>
      <c r="CM60" s="12">
        <f t="shared" si="25"/>
        <v>0</v>
      </c>
      <c r="CN60" s="12">
        <f t="shared" si="25"/>
        <v>0</v>
      </c>
      <c r="CO60" s="12">
        <f t="shared" si="25"/>
        <v>0</v>
      </c>
      <c r="CP60" s="12">
        <f t="shared" si="25"/>
        <v>0</v>
      </c>
      <c r="CQ60" s="12">
        <f t="shared" si="25"/>
        <v>0</v>
      </c>
      <c r="CR60" s="12">
        <f t="shared" si="25"/>
        <v>0</v>
      </c>
      <c r="CS60" s="12">
        <f t="shared" si="25"/>
        <v>0</v>
      </c>
      <c r="CT60" s="12">
        <f t="shared" si="25"/>
        <v>0</v>
      </c>
      <c r="CU60" s="12">
        <f t="shared" si="25"/>
        <v>0</v>
      </c>
      <c r="CV60" s="12">
        <f t="shared" si="25"/>
        <v>0</v>
      </c>
      <c r="CW60" s="12">
        <f t="shared" si="25"/>
        <v>0</v>
      </c>
      <c r="CX60" s="12">
        <f t="shared" si="25"/>
        <v>0</v>
      </c>
      <c r="CY60" s="12">
        <f t="shared" si="25"/>
        <v>0</v>
      </c>
      <c r="CZ60" s="12">
        <f t="shared" si="25"/>
        <v>0</v>
      </c>
      <c r="DA60" s="12">
        <f t="shared" si="25"/>
        <v>0</v>
      </c>
      <c r="DB60" s="12">
        <f t="shared" si="25"/>
        <v>0</v>
      </c>
      <c r="DC60" s="12">
        <f t="shared" si="25"/>
        <v>0</v>
      </c>
      <c r="DD60" s="12">
        <f t="shared" si="25"/>
        <v>0</v>
      </c>
      <c r="DE60" s="12">
        <f t="shared" si="25"/>
        <v>0</v>
      </c>
      <c r="DF60" s="12">
        <f t="shared" si="25"/>
        <v>0</v>
      </c>
      <c r="DG60" s="12">
        <f t="shared" si="25"/>
        <v>0</v>
      </c>
      <c r="DH60" s="12">
        <f t="shared" si="25"/>
        <v>0</v>
      </c>
      <c r="DI60" s="12">
        <f t="shared" si="25"/>
        <v>0</v>
      </c>
      <c r="DJ60" s="12">
        <f t="shared" si="25"/>
        <v>0</v>
      </c>
      <c r="DK60" s="12">
        <f t="shared" si="2"/>
        <v>0</v>
      </c>
      <c r="DL60" s="12">
        <f t="shared" si="3"/>
        <v>0</v>
      </c>
      <c r="DM60" s="12">
        <f t="shared" si="4"/>
        <v>0</v>
      </c>
      <c r="DN60" s="12">
        <f t="shared" si="25"/>
        <v>0</v>
      </c>
      <c r="DO60" s="12">
        <f t="shared" si="25"/>
        <v>0</v>
      </c>
      <c r="DP60" s="12">
        <f t="shared" si="25"/>
        <v>0</v>
      </c>
      <c r="DQ60" s="12">
        <f t="shared" si="25"/>
        <v>0</v>
      </c>
      <c r="DR60" s="12">
        <f t="shared" si="25"/>
        <v>0</v>
      </c>
      <c r="DS60" s="12">
        <f t="shared" si="25"/>
        <v>0</v>
      </c>
      <c r="DT60" s="12">
        <f t="shared" si="25"/>
        <v>0</v>
      </c>
      <c r="DU60" s="12">
        <f t="shared" si="25"/>
        <v>0</v>
      </c>
      <c r="DV60" s="12">
        <f t="shared" si="25"/>
        <v>0</v>
      </c>
      <c r="DW60" s="12">
        <f t="shared" si="5"/>
        <v>0</v>
      </c>
      <c r="DX60" s="12">
        <f t="shared" si="25"/>
        <v>0</v>
      </c>
      <c r="DY60" s="12">
        <f t="shared" si="7"/>
        <v>0</v>
      </c>
    </row>
    <row r="61" spans="1:129" s="16" customFormat="1" ht="15" customHeight="1" x14ac:dyDescent="0.3">
      <c r="A61" s="148" t="s">
        <v>204</v>
      </c>
      <c r="B61" s="152"/>
      <c r="C61" s="33" t="s">
        <v>116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8">
        <v>0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  <c r="BN61" s="8">
        <v>0</v>
      </c>
      <c r="BO61" s="8">
        <v>0</v>
      </c>
      <c r="BP61" s="8">
        <v>0</v>
      </c>
      <c r="BQ61" s="8">
        <v>0</v>
      </c>
      <c r="BR61" s="8">
        <v>0</v>
      </c>
      <c r="BS61" s="8">
        <v>0</v>
      </c>
      <c r="BT61" s="8">
        <v>0</v>
      </c>
      <c r="BU61" s="8">
        <v>0</v>
      </c>
      <c r="BV61" s="8">
        <v>0</v>
      </c>
      <c r="BW61" s="8">
        <v>0</v>
      </c>
      <c r="BX61" s="8">
        <v>0</v>
      </c>
      <c r="BY61" s="8">
        <v>0</v>
      </c>
      <c r="BZ61" s="8">
        <v>0</v>
      </c>
      <c r="CA61" s="8">
        <v>0</v>
      </c>
      <c r="CB61" s="8">
        <v>0</v>
      </c>
      <c r="CC61" s="8">
        <v>0</v>
      </c>
      <c r="CD61" s="8">
        <v>0</v>
      </c>
      <c r="CE61" s="8">
        <v>0</v>
      </c>
      <c r="CF61" s="8">
        <v>0</v>
      </c>
      <c r="CG61" s="8">
        <v>0</v>
      </c>
      <c r="CH61" s="8">
        <v>0</v>
      </c>
      <c r="CI61" s="8">
        <v>0</v>
      </c>
      <c r="CJ61" s="8">
        <v>0</v>
      </c>
      <c r="CK61" s="8">
        <v>0</v>
      </c>
      <c r="CL61" s="8">
        <v>0</v>
      </c>
      <c r="CM61" s="8">
        <v>0</v>
      </c>
      <c r="CN61" s="8">
        <v>0</v>
      </c>
      <c r="CO61" s="8">
        <v>0</v>
      </c>
      <c r="CP61" s="8">
        <v>0</v>
      </c>
      <c r="CQ61" s="8">
        <v>0</v>
      </c>
      <c r="CR61" s="8">
        <v>0</v>
      </c>
      <c r="CS61" s="8">
        <v>0</v>
      </c>
      <c r="CT61" s="8">
        <v>0</v>
      </c>
      <c r="CU61" s="8">
        <v>0</v>
      </c>
      <c r="CV61" s="8">
        <v>0</v>
      </c>
      <c r="CW61" s="8">
        <v>0</v>
      </c>
      <c r="CX61" s="8">
        <v>0</v>
      </c>
      <c r="CY61" s="8">
        <v>0</v>
      </c>
      <c r="CZ61" s="8">
        <v>0</v>
      </c>
      <c r="DA61" s="8">
        <v>0</v>
      </c>
      <c r="DB61" s="8">
        <v>0</v>
      </c>
      <c r="DC61" s="8">
        <v>0</v>
      </c>
      <c r="DD61" s="8">
        <v>0</v>
      </c>
      <c r="DE61" s="8">
        <v>0</v>
      </c>
      <c r="DF61" s="8">
        <v>0</v>
      </c>
      <c r="DG61" s="8">
        <v>0</v>
      </c>
      <c r="DH61" s="8">
        <v>0</v>
      </c>
      <c r="DI61" s="8">
        <v>0</v>
      </c>
      <c r="DJ61" s="8">
        <v>0</v>
      </c>
      <c r="DK61" s="12">
        <f t="shared" si="2"/>
        <v>0</v>
      </c>
      <c r="DL61" s="12">
        <f t="shared" si="3"/>
        <v>0</v>
      </c>
      <c r="DM61" s="12">
        <f t="shared" si="4"/>
        <v>0</v>
      </c>
      <c r="DN61" s="8">
        <v>0</v>
      </c>
      <c r="DO61" s="8">
        <v>0</v>
      </c>
      <c r="DP61" s="8">
        <v>0</v>
      </c>
      <c r="DQ61" s="8">
        <v>0</v>
      </c>
      <c r="DR61" s="8">
        <v>0</v>
      </c>
      <c r="DS61" s="8">
        <v>0</v>
      </c>
      <c r="DT61" s="8">
        <v>0</v>
      </c>
      <c r="DU61" s="8">
        <v>0</v>
      </c>
      <c r="DV61" s="8">
        <v>0</v>
      </c>
      <c r="DW61" s="12">
        <f t="shared" si="5"/>
        <v>0</v>
      </c>
      <c r="DX61" s="12">
        <f t="shared" si="6"/>
        <v>0</v>
      </c>
      <c r="DY61" s="12">
        <f t="shared" si="7"/>
        <v>0</v>
      </c>
    </row>
    <row r="62" spans="1:129" s="16" customFormat="1" ht="15" customHeight="1" x14ac:dyDescent="0.3">
      <c r="A62" s="148" t="s">
        <v>205</v>
      </c>
      <c r="B62" s="152"/>
      <c r="C62" s="34" t="s">
        <v>117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0</v>
      </c>
      <c r="AF62" s="8">
        <v>0</v>
      </c>
      <c r="AG62" s="8">
        <v>0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8">
        <v>0</v>
      </c>
      <c r="AN62" s="8">
        <v>0</v>
      </c>
      <c r="AO62" s="8">
        <v>0</v>
      </c>
      <c r="AP62" s="8">
        <v>0</v>
      </c>
      <c r="AQ62" s="8">
        <v>0</v>
      </c>
      <c r="AR62" s="8">
        <v>0</v>
      </c>
      <c r="AS62" s="8">
        <v>0</v>
      </c>
      <c r="AT62" s="8">
        <v>0</v>
      </c>
      <c r="AU62" s="8">
        <v>0</v>
      </c>
      <c r="AV62" s="8">
        <v>0</v>
      </c>
      <c r="AW62" s="8">
        <v>0</v>
      </c>
      <c r="AX62" s="8">
        <v>0</v>
      </c>
      <c r="AY62" s="8">
        <v>0</v>
      </c>
      <c r="AZ62" s="8">
        <v>0</v>
      </c>
      <c r="BA62" s="8">
        <v>0</v>
      </c>
      <c r="BB62" s="8">
        <v>0</v>
      </c>
      <c r="BC62" s="8">
        <v>0</v>
      </c>
      <c r="BD62" s="8">
        <v>0</v>
      </c>
      <c r="BE62" s="8">
        <v>0</v>
      </c>
      <c r="BF62" s="8">
        <v>0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8">
        <v>0</v>
      </c>
      <c r="BM62" s="8">
        <v>0</v>
      </c>
      <c r="BN62" s="8">
        <v>0</v>
      </c>
      <c r="BO62" s="8">
        <v>0</v>
      </c>
      <c r="BP62" s="8">
        <v>0</v>
      </c>
      <c r="BQ62" s="8">
        <v>0</v>
      </c>
      <c r="BR62" s="8">
        <v>0</v>
      </c>
      <c r="BS62" s="8">
        <v>0</v>
      </c>
      <c r="BT62" s="8">
        <v>0</v>
      </c>
      <c r="BU62" s="8">
        <v>0</v>
      </c>
      <c r="BV62" s="8">
        <v>0</v>
      </c>
      <c r="BW62" s="8">
        <v>0</v>
      </c>
      <c r="BX62" s="8">
        <v>0</v>
      </c>
      <c r="BY62" s="8">
        <v>0</v>
      </c>
      <c r="BZ62" s="8">
        <v>0</v>
      </c>
      <c r="CA62" s="8">
        <v>0</v>
      </c>
      <c r="CB62" s="8">
        <v>0</v>
      </c>
      <c r="CC62" s="8">
        <v>0</v>
      </c>
      <c r="CD62" s="8">
        <v>0</v>
      </c>
      <c r="CE62" s="8">
        <v>0</v>
      </c>
      <c r="CF62" s="8">
        <v>0</v>
      </c>
      <c r="CG62" s="8">
        <v>0</v>
      </c>
      <c r="CH62" s="8">
        <v>0</v>
      </c>
      <c r="CI62" s="8">
        <v>0</v>
      </c>
      <c r="CJ62" s="8">
        <v>0</v>
      </c>
      <c r="CK62" s="8">
        <v>0</v>
      </c>
      <c r="CL62" s="8">
        <v>0</v>
      </c>
      <c r="CM62" s="8">
        <v>0</v>
      </c>
      <c r="CN62" s="8">
        <v>0</v>
      </c>
      <c r="CO62" s="8">
        <v>0</v>
      </c>
      <c r="CP62" s="8">
        <v>0</v>
      </c>
      <c r="CQ62" s="8">
        <v>0</v>
      </c>
      <c r="CR62" s="8">
        <v>0</v>
      </c>
      <c r="CS62" s="8">
        <v>0</v>
      </c>
      <c r="CT62" s="8">
        <v>0</v>
      </c>
      <c r="CU62" s="8">
        <v>0</v>
      </c>
      <c r="CV62" s="8">
        <v>0</v>
      </c>
      <c r="CW62" s="8">
        <v>0</v>
      </c>
      <c r="CX62" s="8">
        <v>0</v>
      </c>
      <c r="CY62" s="8">
        <v>0</v>
      </c>
      <c r="CZ62" s="8">
        <v>0</v>
      </c>
      <c r="DA62" s="8">
        <v>0</v>
      </c>
      <c r="DB62" s="8">
        <v>0</v>
      </c>
      <c r="DC62" s="8">
        <v>0</v>
      </c>
      <c r="DD62" s="8">
        <v>0</v>
      </c>
      <c r="DE62" s="8">
        <v>0</v>
      </c>
      <c r="DF62" s="8">
        <v>0</v>
      </c>
      <c r="DG62" s="8">
        <v>0</v>
      </c>
      <c r="DH62" s="8">
        <v>0</v>
      </c>
      <c r="DI62" s="8">
        <v>0</v>
      </c>
      <c r="DJ62" s="8">
        <v>0</v>
      </c>
      <c r="DK62" s="12">
        <f t="shared" si="2"/>
        <v>0</v>
      </c>
      <c r="DL62" s="12">
        <f t="shared" si="3"/>
        <v>0</v>
      </c>
      <c r="DM62" s="12">
        <f t="shared" si="4"/>
        <v>0</v>
      </c>
      <c r="DN62" s="8">
        <v>0</v>
      </c>
      <c r="DO62" s="8">
        <v>0</v>
      </c>
      <c r="DP62" s="8">
        <v>0</v>
      </c>
      <c r="DQ62" s="8">
        <v>0</v>
      </c>
      <c r="DR62" s="8">
        <v>0</v>
      </c>
      <c r="DS62" s="8">
        <v>0</v>
      </c>
      <c r="DT62" s="8">
        <v>0</v>
      </c>
      <c r="DU62" s="8">
        <v>0</v>
      </c>
      <c r="DV62" s="8">
        <v>0</v>
      </c>
      <c r="DW62" s="12">
        <f t="shared" si="5"/>
        <v>0</v>
      </c>
      <c r="DX62" s="12">
        <f t="shared" si="6"/>
        <v>0</v>
      </c>
      <c r="DY62" s="12">
        <f t="shared" si="7"/>
        <v>0</v>
      </c>
    </row>
    <row r="63" spans="1:129" s="16" customFormat="1" ht="15" customHeight="1" x14ac:dyDescent="0.3">
      <c r="A63" s="148" t="s">
        <v>206</v>
      </c>
      <c r="B63" s="152"/>
      <c r="C63" s="34" t="s">
        <v>118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  <c r="AG63" s="8">
        <v>0</v>
      </c>
      <c r="AH63" s="8">
        <v>0</v>
      </c>
      <c r="AI63" s="8">
        <v>0</v>
      </c>
      <c r="AJ63" s="8">
        <v>0</v>
      </c>
      <c r="AK63" s="8">
        <v>0</v>
      </c>
      <c r="AL63" s="8">
        <v>0</v>
      </c>
      <c r="AM63" s="8">
        <v>0</v>
      </c>
      <c r="AN63" s="8">
        <v>0</v>
      </c>
      <c r="AO63" s="8">
        <v>0</v>
      </c>
      <c r="AP63" s="8">
        <v>0</v>
      </c>
      <c r="AQ63" s="8">
        <v>0</v>
      </c>
      <c r="AR63" s="8">
        <v>0</v>
      </c>
      <c r="AS63" s="8">
        <v>0</v>
      </c>
      <c r="AT63" s="8">
        <v>0</v>
      </c>
      <c r="AU63" s="8">
        <v>0</v>
      </c>
      <c r="AV63" s="8">
        <v>0</v>
      </c>
      <c r="AW63" s="8">
        <v>0</v>
      </c>
      <c r="AX63" s="8">
        <v>0</v>
      </c>
      <c r="AY63" s="8">
        <v>0</v>
      </c>
      <c r="AZ63" s="8">
        <v>0</v>
      </c>
      <c r="BA63" s="8">
        <v>0</v>
      </c>
      <c r="BB63" s="8">
        <v>0</v>
      </c>
      <c r="BC63" s="8">
        <v>0</v>
      </c>
      <c r="BD63" s="8">
        <v>0</v>
      </c>
      <c r="BE63" s="8">
        <v>0</v>
      </c>
      <c r="BF63" s="8">
        <v>0</v>
      </c>
      <c r="BG63" s="8">
        <v>0</v>
      </c>
      <c r="BH63" s="8">
        <v>0</v>
      </c>
      <c r="BI63" s="8">
        <v>0</v>
      </c>
      <c r="BJ63" s="8">
        <v>0</v>
      </c>
      <c r="BK63" s="8">
        <v>0</v>
      </c>
      <c r="BL63" s="8">
        <v>0</v>
      </c>
      <c r="BM63" s="8">
        <v>0</v>
      </c>
      <c r="BN63" s="8">
        <v>0</v>
      </c>
      <c r="BO63" s="8">
        <v>0</v>
      </c>
      <c r="BP63" s="8">
        <v>0</v>
      </c>
      <c r="BQ63" s="8">
        <v>0</v>
      </c>
      <c r="BR63" s="8">
        <v>0</v>
      </c>
      <c r="BS63" s="8">
        <v>0</v>
      </c>
      <c r="BT63" s="8">
        <v>0</v>
      </c>
      <c r="BU63" s="8">
        <v>0</v>
      </c>
      <c r="BV63" s="8">
        <v>0</v>
      </c>
      <c r="BW63" s="8">
        <v>0</v>
      </c>
      <c r="BX63" s="8">
        <v>0</v>
      </c>
      <c r="BY63" s="8">
        <v>0</v>
      </c>
      <c r="BZ63" s="8">
        <v>0</v>
      </c>
      <c r="CA63" s="8">
        <v>0</v>
      </c>
      <c r="CB63" s="8">
        <v>0</v>
      </c>
      <c r="CC63" s="8">
        <v>0</v>
      </c>
      <c r="CD63" s="8">
        <v>0</v>
      </c>
      <c r="CE63" s="8">
        <v>0</v>
      </c>
      <c r="CF63" s="8">
        <v>0</v>
      </c>
      <c r="CG63" s="8">
        <v>0</v>
      </c>
      <c r="CH63" s="8">
        <v>0</v>
      </c>
      <c r="CI63" s="8">
        <v>0</v>
      </c>
      <c r="CJ63" s="8">
        <v>0</v>
      </c>
      <c r="CK63" s="8">
        <v>0</v>
      </c>
      <c r="CL63" s="8">
        <v>0</v>
      </c>
      <c r="CM63" s="8">
        <v>0</v>
      </c>
      <c r="CN63" s="8">
        <v>0</v>
      </c>
      <c r="CO63" s="8">
        <v>0</v>
      </c>
      <c r="CP63" s="8">
        <v>0</v>
      </c>
      <c r="CQ63" s="8">
        <v>0</v>
      </c>
      <c r="CR63" s="8">
        <v>0</v>
      </c>
      <c r="CS63" s="8">
        <v>0</v>
      </c>
      <c r="CT63" s="8">
        <v>0</v>
      </c>
      <c r="CU63" s="8">
        <v>0</v>
      </c>
      <c r="CV63" s="8">
        <v>0</v>
      </c>
      <c r="CW63" s="8">
        <v>0</v>
      </c>
      <c r="CX63" s="8">
        <v>0</v>
      </c>
      <c r="CY63" s="8">
        <v>0</v>
      </c>
      <c r="CZ63" s="8">
        <v>0</v>
      </c>
      <c r="DA63" s="8">
        <v>0</v>
      </c>
      <c r="DB63" s="8">
        <v>0</v>
      </c>
      <c r="DC63" s="8">
        <v>0</v>
      </c>
      <c r="DD63" s="8">
        <v>0</v>
      </c>
      <c r="DE63" s="8">
        <v>0</v>
      </c>
      <c r="DF63" s="8">
        <v>0</v>
      </c>
      <c r="DG63" s="8">
        <v>0</v>
      </c>
      <c r="DH63" s="8">
        <v>0</v>
      </c>
      <c r="DI63" s="8">
        <v>0</v>
      </c>
      <c r="DJ63" s="8">
        <v>0</v>
      </c>
      <c r="DK63" s="12">
        <f t="shared" si="2"/>
        <v>0</v>
      </c>
      <c r="DL63" s="12">
        <f t="shared" si="3"/>
        <v>0</v>
      </c>
      <c r="DM63" s="12">
        <f t="shared" si="4"/>
        <v>0</v>
      </c>
      <c r="DN63" s="8">
        <v>0</v>
      </c>
      <c r="DO63" s="8">
        <v>0</v>
      </c>
      <c r="DP63" s="8">
        <v>0</v>
      </c>
      <c r="DQ63" s="8">
        <v>0</v>
      </c>
      <c r="DR63" s="8">
        <v>0</v>
      </c>
      <c r="DS63" s="8">
        <v>0</v>
      </c>
      <c r="DT63" s="8">
        <v>0</v>
      </c>
      <c r="DU63" s="8">
        <v>0</v>
      </c>
      <c r="DV63" s="8">
        <v>0</v>
      </c>
      <c r="DW63" s="12">
        <f t="shared" si="5"/>
        <v>0</v>
      </c>
      <c r="DX63" s="12">
        <f t="shared" si="6"/>
        <v>0</v>
      </c>
      <c r="DY63" s="12">
        <f t="shared" si="7"/>
        <v>0</v>
      </c>
    </row>
    <row r="64" spans="1:129" s="16" customFormat="1" ht="15" customHeight="1" thickBot="1" x14ac:dyDescent="0.3">
      <c r="A64" s="148" t="s">
        <v>207</v>
      </c>
      <c r="B64" s="152"/>
      <c r="C64" s="36" t="s">
        <v>119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8">
        <v>0</v>
      </c>
      <c r="BF64" s="8">
        <v>0</v>
      </c>
      <c r="BG64" s="8">
        <v>0</v>
      </c>
      <c r="BH64" s="8">
        <v>0</v>
      </c>
      <c r="BI64" s="8">
        <v>0</v>
      </c>
      <c r="BJ64" s="8">
        <v>0</v>
      </c>
      <c r="BK64" s="8">
        <v>0</v>
      </c>
      <c r="BL64" s="8">
        <v>0</v>
      </c>
      <c r="BM64" s="8">
        <v>0</v>
      </c>
      <c r="BN64" s="8">
        <v>0</v>
      </c>
      <c r="BO64" s="8">
        <v>0</v>
      </c>
      <c r="BP64" s="8">
        <v>0</v>
      </c>
      <c r="BQ64" s="8">
        <v>0</v>
      </c>
      <c r="BR64" s="8">
        <v>0</v>
      </c>
      <c r="BS64" s="8">
        <v>0</v>
      </c>
      <c r="BT64" s="8">
        <v>0</v>
      </c>
      <c r="BU64" s="8">
        <v>0</v>
      </c>
      <c r="BV64" s="8">
        <v>0</v>
      </c>
      <c r="BW64" s="8">
        <v>0</v>
      </c>
      <c r="BX64" s="8">
        <v>0</v>
      </c>
      <c r="BY64" s="8">
        <v>0</v>
      </c>
      <c r="BZ64" s="8">
        <v>0</v>
      </c>
      <c r="CA64" s="8">
        <v>0</v>
      </c>
      <c r="CB64" s="8">
        <v>0</v>
      </c>
      <c r="CC64" s="8">
        <v>0</v>
      </c>
      <c r="CD64" s="8">
        <v>0</v>
      </c>
      <c r="CE64" s="8">
        <v>0</v>
      </c>
      <c r="CF64" s="8">
        <v>0</v>
      </c>
      <c r="CG64" s="8">
        <v>0</v>
      </c>
      <c r="CH64" s="8">
        <v>0</v>
      </c>
      <c r="CI64" s="8">
        <v>0</v>
      </c>
      <c r="CJ64" s="8">
        <v>0</v>
      </c>
      <c r="CK64" s="8">
        <v>0</v>
      </c>
      <c r="CL64" s="8">
        <v>0</v>
      </c>
      <c r="CM64" s="8">
        <v>0</v>
      </c>
      <c r="CN64" s="8">
        <v>0</v>
      </c>
      <c r="CO64" s="8">
        <v>0</v>
      </c>
      <c r="CP64" s="8">
        <v>0</v>
      </c>
      <c r="CQ64" s="8">
        <v>0</v>
      </c>
      <c r="CR64" s="8">
        <v>0</v>
      </c>
      <c r="CS64" s="8">
        <v>0</v>
      </c>
      <c r="CT64" s="8">
        <v>0</v>
      </c>
      <c r="CU64" s="8">
        <v>0</v>
      </c>
      <c r="CV64" s="8">
        <v>0</v>
      </c>
      <c r="CW64" s="8">
        <v>0</v>
      </c>
      <c r="CX64" s="8">
        <v>0</v>
      </c>
      <c r="CY64" s="8">
        <v>0</v>
      </c>
      <c r="CZ64" s="8">
        <v>0</v>
      </c>
      <c r="DA64" s="8">
        <v>0</v>
      </c>
      <c r="DB64" s="8">
        <v>0</v>
      </c>
      <c r="DC64" s="8">
        <v>0</v>
      </c>
      <c r="DD64" s="8">
        <v>0</v>
      </c>
      <c r="DE64" s="8">
        <v>0</v>
      </c>
      <c r="DF64" s="8">
        <v>0</v>
      </c>
      <c r="DG64" s="8">
        <v>0</v>
      </c>
      <c r="DH64" s="8">
        <v>0</v>
      </c>
      <c r="DI64" s="8">
        <v>0</v>
      </c>
      <c r="DJ64" s="8">
        <v>0</v>
      </c>
      <c r="DK64" s="12">
        <f t="shared" si="2"/>
        <v>0</v>
      </c>
      <c r="DL64" s="12">
        <f t="shared" si="3"/>
        <v>0</v>
      </c>
      <c r="DM64" s="12">
        <f t="shared" si="4"/>
        <v>0</v>
      </c>
      <c r="DN64" s="8">
        <v>0</v>
      </c>
      <c r="DO64" s="8">
        <v>0</v>
      </c>
      <c r="DP64" s="8">
        <v>0</v>
      </c>
      <c r="DQ64" s="8">
        <v>0</v>
      </c>
      <c r="DR64" s="8">
        <v>0</v>
      </c>
      <c r="DS64" s="8">
        <v>0</v>
      </c>
      <c r="DT64" s="8">
        <v>0</v>
      </c>
      <c r="DU64" s="8">
        <v>0</v>
      </c>
      <c r="DV64" s="8">
        <v>0</v>
      </c>
      <c r="DW64" s="12">
        <f t="shared" si="5"/>
        <v>0</v>
      </c>
      <c r="DX64" s="12">
        <f t="shared" si="6"/>
        <v>0</v>
      </c>
      <c r="DY64" s="12">
        <f t="shared" si="7"/>
        <v>0</v>
      </c>
    </row>
    <row r="65" spans="1:129" s="22" customFormat="1" ht="15" customHeight="1" thickBot="1" x14ac:dyDescent="0.3">
      <c r="A65" s="150" t="s">
        <v>19</v>
      </c>
      <c r="B65" s="155"/>
      <c r="C65" s="37" t="s">
        <v>120</v>
      </c>
      <c r="D65" s="12">
        <f>SUM(D66:D67)</f>
        <v>0</v>
      </c>
      <c r="E65" s="12">
        <f t="shared" ref="E65:BM65" si="26">SUM(E66:E67)</f>
        <v>0</v>
      </c>
      <c r="F65" s="12">
        <f t="shared" si="26"/>
        <v>0</v>
      </c>
      <c r="G65" s="12">
        <f t="shared" si="26"/>
        <v>0</v>
      </c>
      <c r="H65" s="12">
        <f t="shared" si="26"/>
        <v>0</v>
      </c>
      <c r="I65" s="12">
        <f t="shared" si="26"/>
        <v>0</v>
      </c>
      <c r="J65" s="12">
        <f t="shared" si="26"/>
        <v>0</v>
      </c>
      <c r="K65" s="12">
        <f t="shared" si="26"/>
        <v>0</v>
      </c>
      <c r="L65" s="12">
        <f t="shared" si="26"/>
        <v>0</v>
      </c>
      <c r="M65" s="12">
        <f t="shared" si="26"/>
        <v>0</v>
      </c>
      <c r="N65" s="12">
        <f t="shared" si="26"/>
        <v>0</v>
      </c>
      <c r="O65" s="12">
        <f t="shared" si="26"/>
        <v>0</v>
      </c>
      <c r="P65" s="12">
        <f t="shared" si="26"/>
        <v>0</v>
      </c>
      <c r="Q65" s="12">
        <f t="shared" si="26"/>
        <v>0</v>
      </c>
      <c r="R65" s="12">
        <f t="shared" si="26"/>
        <v>0</v>
      </c>
      <c r="S65" s="12">
        <f t="shared" si="26"/>
        <v>0</v>
      </c>
      <c r="T65" s="12">
        <f t="shared" si="26"/>
        <v>0</v>
      </c>
      <c r="U65" s="12">
        <f t="shared" si="26"/>
        <v>0</v>
      </c>
      <c r="V65" s="12">
        <f t="shared" si="26"/>
        <v>0</v>
      </c>
      <c r="W65" s="12">
        <f t="shared" si="26"/>
        <v>0</v>
      </c>
      <c r="X65" s="12">
        <f t="shared" si="26"/>
        <v>0</v>
      </c>
      <c r="Y65" s="12">
        <f t="shared" si="26"/>
        <v>0</v>
      </c>
      <c r="Z65" s="12">
        <f t="shared" si="26"/>
        <v>0</v>
      </c>
      <c r="AA65" s="12">
        <f t="shared" si="26"/>
        <v>0</v>
      </c>
      <c r="AB65" s="12">
        <f t="shared" si="26"/>
        <v>0</v>
      </c>
      <c r="AC65" s="12">
        <f t="shared" si="26"/>
        <v>0</v>
      </c>
      <c r="AD65" s="12">
        <f t="shared" si="26"/>
        <v>0</v>
      </c>
      <c r="AE65" s="12">
        <f t="shared" si="26"/>
        <v>0</v>
      </c>
      <c r="AF65" s="12">
        <f t="shared" si="26"/>
        <v>0</v>
      </c>
      <c r="AG65" s="12">
        <f t="shared" si="26"/>
        <v>0</v>
      </c>
      <c r="AH65" s="12">
        <f t="shared" si="26"/>
        <v>0</v>
      </c>
      <c r="AI65" s="12">
        <f t="shared" si="26"/>
        <v>0</v>
      </c>
      <c r="AJ65" s="12">
        <f t="shared" si="26"/>
        <v>0</v>
      </c>
      <c r="AK65" s="12">
        <f t="shared" si="26"/>
        <v>0</v>
      </c>
      <c r="AL65" s="12">
        <f t="shared" si="26"/>
        <v>0</v>
      </c>
      <c r="AM65" s="12">
        <f t="shared" si="26"/>
        <v>0</v>
      </c>
      <c r="AN65" s="12">
        <f t="shared" si="26"/>
        <v>0</v>
      </c>
      <c r="AO65" s="12">
        <f t="shared" si="26"/>
        <v>0</v>
      </c>
      <c r="AP65" s="12">
        <f t="shared" si="26"/>
        <v>0</v>
      </c>
      <c r="AQ65" s="12">
        <f t="shared" si="26"/>
        <v>0</v>
      </c>
      <c r="AR65" s="12">
        <f t="shared" si="26"/>
        <v>0</v>
      </c>
      <c r="AS65" s="12">
        <f t="shared" si="26"/>
        <v>0</v>
      </c>
      <c r="AT65" s="12">
        <f t="shared" si="26"/>
        <v>194481000</v>
      </c>
      <c r="AU65" s="12">
        <f t="shared" si="26"/>
        <v>240131312</v>
      </c>
      <c r="AV65" s="12">
        <f t="shared" si="26"/>
        <v>247366889</v>
      </c>
      <c r="AW65" s="12">
        <f t="shared" si="26"/>
        <v>0</v>
      </c>
      <c r="AX65" s="12">
        <f t="shared" si="26"/>
        <v>0</v>
      </c>
      <c r="AY65" s="12">
        <f t="shared" si="26"/>
        <v>0</v>
      </c>
      <c r="AZ65" s="12">
        <f t="shared" si="26"/>
        <v>0</v>
      </c>
      <c r="BA65" s="12">
        <f t="shared" si="26"/>
        <v>0</v>
      </c>
      <c r="BB65" s="12">
        <f t="shared" si="26"/>
        <v>0</v>
      </c>
      <c r="BC65" s="12">
        <f t="shared" si="26"/>
        <v>0</v>
      </c>
      <c r="BD65" s="12">
        <f t="shared" si="26"/>
        <v>0</v>
      </c>
      <c r="BE65" s="12">
        <f t="shared" si="26"/>
        <v>0</v>
      </c>
      <c r="BF65" s="12">
        <f t="shared" si="26"/>
        <v>0</v>
      </c>
      <c r="BG65" s="12">
        <f t="shared" si="26"/>
        <v>0</v>
      </c>
      <c r="BH65" s="12">
        <f t="shared" si="26"/>
        <v>0</v>
      </c>
      <c r="BI65" s="12">
        <f t="shared" si="26"/>
        <v>0</v>
      </c>
      <c r="BJ65" s="12">
        <f t="shared" si="26"/>
        <v>0</v>
      </c>
      <c r="BK65" s="12">
        <f t="shared" si="26"/>
        <v>0</v>
      </c>
      <c r="BL65" s="12">
        <f t="shared" si="26"/>
        <v>0</v>
      </c>
      <c r="BM65" s="12">
        <f t="shared" si="26"/>
        <v>0</v>
      </c>
      <c r="BN65" s="12">
        <f t="shared" ref="BN65:DX65" si="27">SUM(BN66:BN67)</f>
        <v>0</v>
      </c>
      <c r="BO65" s="12">
        <f t="shared" si="27"/>
        <v>0</v>
      </c>
      <c r="BP65" s="12">
        <f t="shared" si="27"/>
        <v>0</v>
      </c>
      <c r="BQ65" s="12">
        <f t="shared" si="27"/>
        <v>0</v>
      </c>
      <c r="BR65" s="12">
        <f t="shared" si="27"/>
        <v>0</v>
      </c>
      <c r="BS65" s="12">
        <f t="shared" si="27"/>
        <v>0</v>
      </c>
      <c r="BT65" s="12">
        <f t="shared" si="27"/>
        <v>0</v>
      </c>
      <c r="BU65" s="12">
        <f t="shared" si="27"/>
        <v>0</v>
      </c>
      <c r="BV65" s="12">
        <f t="shared" si="27"/>
        <v>0</v>
      </c>
      <c r="BW65" s="12">
        <f t="shared" si="27"/>
        <v>0</v>
      </c>
      <c r="BX65" s="12">
        <f t="shared" si="27"/>
        <v>0</v>
      </c>
      <c r="BY65" s="12">
        <f t="shared" si="27"/>
        <v>0</v>
      </c>
      <c r="BZ65" s="12">
        <f t="shared" si="27"/>
        <v>0</v>
      </c>
      <c r="CA65" s="12">
        <f t="shared" si="27"/>
        <v>0</v>
      </c>
      <c r="CB65" s="12">
        <f t="shared" si="27"/>
        <v>0</v>
      </c>
      <c r="CC65" s="12">
        <f t="shared" si="27"/>
        <v>0</v>
      </c>
      <c r="CD65" s="12">
        <f t="shared" si="27"/>
        <v>0</v>
      </c>
      <c r="CE65" s="12">
        <f t="shared" si="27"/>
        <v>0</v>
      </c>
      <c r="CF65" s="12">
        <f t="shared" si="27"/>
        <v>0</v>
      </c>
      <c r="CG65" s="12">
        <f t="shared" si="27"/>
        <v>0</v>
      </c>
      <c r="CH65" s="12">
        <f t="shared" si="27"/>
        <v>0</v>
      </c>
      <c r="CI65" s="12">
        <f t="shared" si="27"/>
        <v>0</v>
      </c>
      <c r="CJ65" s="12">
        <f t="shared" si="27"/>
        <v>0</v>
      </c>
      <c r="CK65" s="12">
        <f t="shared" si="27"/>
        <v>0</v>
      </c>
      <c r="CL65" s="12">
        <f t="shared" si="27"/>
        <v>0</v>
      </c>
      <c r="CM65" s="12">
        <f t="shared" si="27"/>
        <v>0</v>
      </c>
      <c r="CN65" s="12">
        <f t="shared" si="27"/>
        <v>0</v>
      </c>
      <c r="CO65" s="12">
        <f t="shared" si="27"/>
        <v>0</v>
      </c>
      <c r="CP65" s="12">
        <f t="shared" si="27"/>
        <v>0</v>
      </c>
      <c r="CQ65" s="12">
        <f t="shared" si="27"/>
        <v>0</v>
      </c>
      <c r="CR65" s="12">
        <f t="shared" si="27"/>
        <v>0</v>
      </c>
      <c r="CS65" s="12">
        <f t="shared" si="27"/>
        <v>0</v>
      </c>
      <c r="CT65" s="12">
        <f t="shared" si="27"/>
        <v>0</v>
      </c>
      <c r="CU65" s="12">
        <f t="shared" si="27"/>
        <v>0</v>
      </c>
      <c r="CV65" s="12">
        <f t="shared" si="27"/>
        <v>0</v>
      </c>
      <c r="CW65" s="12">
        <f t="shared" si="27"/>
        <v>0</v>
      </c>
      <c r="CX65" s="12">
        <f t="shared" si="27"/>
        <v>0</v>
      </c>
      <c r="CY65" s="12">
        <f t="shared" si="27"/>
        <v>0</v>
      </c>
      <c r="CZ65" s="12">
        <f t="shared" si="27"/>
        <v>0</v>
      </c>
      <c r="DA65" s="12">
        <f t="shared" si="27"/>
        <v>0</v>
      </c>
      <c r="DB65" s="12">
        <f t="shared" si="27"/>
        <v>0</v>
      </c>
      <c r="DC65" s="12">
        <f t="shared" si="27"/>
        <v>0</v>
      </c>
      <c r="DD65" s="12">
        <f t="shared" si="27"/>
        <v>0</v>
      </c>
      <c r="DE65" s="12">
        <f t="shared" si="27"/>
        <v>0</v>
      </c>
      <c r="DF65" s="12">
        <f t="shared" si="27"/>
        <v>0</v>
      </c>
      <c r="DG65" s="12">
        <f t="shared" si="27"/>
        <v>0</v>
      </c>
      <c r="DH65" s="12">
        <f t="shared" si="27"/>
        <v>0</v>
      </c>
      <c r="DI65" s="12">
        <f t="shared" si="27"/>
        <v>0</v>
      </c>
      <c r="DJ65" s="12">
        <f t="shared" si="27"/>
        <v>0</v>
      </c>
      <c r="DK65" s="12">
        <f t="shared" si="2"/>
        <v>194481000</v>
      </c>
      <c r="DL65" s="12">
        <f t="shared" si="3"/>
        <v>240131312</v>
      </c>
      <c r="DM65" s="12">
        <f t="shared" si="4"/>
        <v>247366889</v>
      </c>
      <c r="DN65" s="12">
        <f t="shared" si="27"/>
        <v>8236000</v>
      </c>
      <c r="DO65" s="12">
        <f t="shared" si="27"/>
        <v>8210324</v>
      </c>
      <c r="DP65" s="12">
        <f t="shared" si="27"/>
        <v>8276423</v>
      </c>
      <c r="DQ65" s="12">
        <f t="shared" si="27"/>
        <v>961019</v>
      </c>
      <c r="DR65" s="12">
        <f t="shared" si="27"/>
        <v>1228719</v>
      </c>
      <c r="DS65" s="12">
        <f t="shared" si="27"/>
        <v>961019</v>
      </c>
      <c r="DT65" s="12">
        <f t="shared" si="27"/>
        <v>2958000</v>
      </c>
      <c r="DU65" s="12">
        <f t="shared" si="27"/>
        <v>2992952</v>
      </c>
      <c r="DV65" s="12">
        <f t="shared" si="27"/>
        <v>2958234</v>
      </c>
      <c r="DW65" s="12">
        <f t="shared" si="5"/>
        <v>206636019</v>
      </c>
      <c r="DX65" s="12">
        <f t="shared" si="27"/>
        <v>252563307</v>
      </c>
      <c r="DY65" s="12">
        <f t="shared" si="7"/>
        <v>259562565</v>
      </c>
    </row>
    <row r="66" spans="1:129" s="16" customFormat="1" ht="15" customHeight="1" x14ac:dyDescent="0.3">
      <c r="A66" s="148" t="s">
        <v>208</v>
      </c>
      <c r="B66" s="152"/>
      <c r="C66" s="33" t="s">
        <v>121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8">
        <v>0</v>
      </c>
      <c r="AN66" s="8">
        <v>0</v>
      </c>
      <c r="AO66" s="8">
        <v>0</v>
      </c>
      <c r="AP66" s="8">
        <v>0</v>
      </c>
      <c r="AQ66" s="8">
        <v>0</v>
      </c>
      <c r="AR66" s="8">
        <v>0</v>
      </c>
      <c r="AS66" s="8">
        <v>0</v>
      </c>
      <c r="AT66" s="8">
        <v>194481000</v>
      </c>
      <c r="AU66" s="8">
        <v>240131312</v>
      </c>
      <c r="AV66" s="8">
        <v>247366889</v>
      </c>
      <c r="AW66" s="8">
        <v>0</v>
      </c>
      <c r="AX66" s="8">
        <v>0</v>
      </c>
      <c r="AY66" s="8">
        <v>0</v>
      </c>
      <c r="AZ66" s="8">
        <v>0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  <c r="BG66" s="8">
        <v>0</v>
      </c>
      <c r="BH66" s="8">
        <v>0</v>
      </c>
      <c r="BI66" s="8">
        <v>0</v>
      </c>
      <c r="BJ66" s="8">
        <v>0</v>
      </c>
      <c r="BK66" s="8">
        <v>0</v>
      </c>
      <c r="BL66" s="8">
        <v>0</v>
      </c>
      <c r="BM66" s="8">
        <v>0</v>
      </c>
      <c r="BN66" s="8">
        <v>0</v>
      </c>
      <c r="BO66" s="8">
        <v>0</v>
      </c>
      <c r="BP66" s="8">
        <v>0</v>
      </c>
      <c r="BQ66" s="8">
        <v>0</v>
      </c>
      <c r="BR66" s="8">
        <v>0</v>
      </c>
      <c r="BS66" s="8">
        <v>0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8">
        <v>0</v>
      </c>
      <c r="BZ66" s="8">
        <v>0</v>
      </c>
      <c r="CA66" s="8">
        <v>0</v>
      </c>
      <c r="CB66" s="8">
        <v>0</v>
      </c>
      <c r="CC66" s="8">
        <v>0</v>
      </c>
      <c r="CD66" s="8">
        <v>0</v>
      </c>
      <c r="CE66" s="8">
        <v>0</v>
      </c>
      <c r="CF66" s="8">
        <v>0</v>
      </c>
      <c r="CG66" s="8">
        <v>0</v>
      </c>
      <c r="CH66" s="8">
        <v>0</v>
      </c>
      <c r="CI66" s="8">
        <v>0</v>
      </c>
      <c r="CJ66" s="8">
        <v>0</v>
      </c>
      <c r="CK66" s="8">
        <v>0</v>
      </c>
      <c r="CL66" s="8">
        <v>0</v>
      </c>
      <c r="CM66" s="8">
        <v>0</v>
      </c>
      <c r="CN66" s="8">
        <v>0</v>
      </c>
      <c r="CO66" s="8">
        <v>0</v>
      </c>
      <c r="CP66" s="8">
        <v>0</v>
      </c>
      <c r="CQ66" s="8">
        <v>0</v>
      </c>
      <c r="CR66" s="8">
        <v>0</v>
      </c>
      <c r="CS66" s="8">
        <v>0</v>
      </c>
      <c r="CT66" s="8">
        <v>0</v>
      </c>
      <c r="CU66" s="8">
        <v>0</v>
      </c>
      <c r="CV66" s="8">
        <v>0</v>
      </c>
      <c r="CW66" s="8">
        <v>0</v>
      </c>
      <c r="CX66" s="8">
        <v>0</v>
      </c>
      <c r="CY66" s="8">
        <v>0</v>
      </c>
      <c r="CZ66" s="8">
        <v>0</v>
      </c>
      <c r="DA66" s="8">
        <v>0</v>
      </c>
      <c r="DB66" s="8">
        <v>0</v>
      </c>
      <c r="DC66" s="8">
        <v>0</v>
      </c>
      <c r="DD66" s="8">
        <v>0</v>
      </c>
      <c r="DE66" s="8">
        <v>0</v>
      </c>
      <c r="DF66" s="8">
        <v>0</v>
      </c>
      <c r="DG66" s="8">
        <v>0</v>
      </c>
      <c r="DH66" s="8">
        <v>0</v>
      </c>
      <c r="DI66" s="8">
        <v>0</v>
      </c>
      <c r="DJ66" s="8">
        <v>0</v>
      </c>
      <c r="DK66" s="12">
        <f t="shared" si="2"/>
        <v>194481000</v>
      </c>
      <c r="DL66" s="12">
        <f t="shared" si="3"/>
        <v>240131312</v>
      </c>
      <c r="DM66" s="12">
        <f t="shared" si="4"/>
        <v>247366889</v>
      </c>
      <c r="DN66" s="8">
        <v>8236000</v>
      </c>
      <c r="DO66" s="8">
        <v>8210324</v>
      </c>
      <c r="DP66" s="8">
        <v>8276423</v>
      </c>
      <c r="DQ66" s="8">
        <v>961019</v>
      </c>
      <c r="DR66" s="8">
        <v>1228719</v>
      </c>
      <c r="DS66" s="8">
        <v>961019</v>
      </c>
      <c r="DT66" s="8">
        <v>2958000</v>
      </c>
      <c r="DU66" s="8">
        <v>2992952</v>
      </c>
      <c r="DV66" s="8">
        <v>2958234</v>
      </c>
      <c r="DW66" s="12">
        <f t="shared" si="5"/>
        <v>206636019</v>
      </c>
      <c r="DX66" s="12">
        <f t="shared" si="6"/>
        <v>252563307</v>
      </c>
      <c r="DY66" s="12">
        <f t="shared" si="7"/>
        <v>259562565</v>
      </c>
    </row>
    <row r="67" spans="1:129" s="16" customFormat="1" ht="15" customHeight="1" thickBot="1" x14ac:dyDescent="0.3">
      <c r="A67" s="148" t="s">
        <v>209</v>
      </c>
      <c r="B67" s="152"/>
      <c r="C67" s="36" t="s">
        <v>122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0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0</v>
      </c>
      <c r="AQ67" s="8">
        <v>0</v>
      </c>
      <c r="AR67" s="8">
        <v>0</v>
      </c>
      <c r="AS67" s="8">
        <v>0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</v>
      </c>
      <c r="BI67" s="8">
        <v>0</v>
      </c>
      <c r="BJ67" s="8">
        <v>0</v>
      </c>
      <c r="BK67" s="8">
        <v>0</v>
      </c>
      <c r="BL67" s="8">
        <v>0</v>
      </c>
      <c r="BM67" s="8">
        <v>0</v>
      </c>
      <c r="BN67" s="8">
        <v>0</v>
      </c>
      <c r="BO67" s="8">
        <v>0</v>
      </c>
      <c r="BP67" s="8">
        <v>0</v>
      </c>
      <c r="BQ67" s="8">
        <v>0</v>
      </c>
      <c r="BR67" s="8">
        <v>0</v>
      </c>
      <c r="BS67" s="8">
        <v>0</v>
      </c>
      <c r="BT67" s="8">
        <v>0</v>
      </c>
      <c r="BU67" s="8">
        <v>0</v>
      </c>
      <c r="BV67" s="8">
        <v>0</v>
      </c>
      <c r="BW67" s="8">
        <v>0</v>
      </c>
      <c r="BX67" s="8">
        <v>0</v>
      </c>
      <c r="BY67" s="8">
        <v>0</v>
      </c>
      <c r="BZ67" s="8">
        <v>0</v>
      </c>
      <c r="CA67" s="8">
        <v>0</v>
      </c>
      <c r="CB67" s="8">
        <v>0</v>
      </c>
      <c r="CC67" s="8">
        <v>0</v>
      </c>
      <c r="CD67" s="8">
        <v>0</v>
      </c>
      <c r="CE67" s="8">
        <v>0</v>
      </c>
      <c r="CF67" s="8">
        <v>0</v>
      </c>
      <c r="CG67" s="8">
        <v>0</v>
      </c>
      <c r="CH67" s="8">
        <v>0</v>
      </c>
      <c r="CI67" s="8">
        <v>0</v>
      </c>
      <c r="CJ67" s="8">
        <v>0</v>
      </c>
      <c r="CK67" s="8">
        <v>0</v>
      </c>
      <c r="CL67" s="8">
        <v>0</v>
      </c>
      <c r="CM67" s="8">
        <v>0</v>
      </c>
      <c r="CN67" s="8">
        <v>0</v>
      </c>
      <c r="CO67" s="8">
        <v>0</v>
      </c>
      <c r="CP67" s="8">
        <v>0</v>
      </c>
      <c r="CQ67" s="8">
        <v>0</v>
      </c>
      <c r="CR67" s="8">
        <v>0</v>
      </c>
      <c r="CS67" s="8">
        <v>0</v>
      </c>
      <c r="CT67" s="8">
        <v>0</v>
      </c>
      <c r="CU67" s="8">
        <v>0</v>
      </c>
      <c r="CV67" s="8">
        <v>0</v>
      </c>
      <c r="CW67" s="8">
        <v>0</v>
      </c>
      <c r="CX67" s="8">
        <v>0</v>
      </c>
      <c r="CY67" s="8">
        <v>0</v>
      </c>
      <c r="CZ67" s="8">
        <v>0</v>
      </c>
      <c r="DA67" s="8">
        <v>0</v>
      </c>
      <c r="DB67" s="8">
        <v>0</v>
      </c>
      <c r="DC67" s="8">
        <v>0</v>
      </c>
      <c r="DD67" s="8">
        <v>0</v>
      </c>
      <c r="DE67" s="8">
        <v>0</v>
      </c>
      <c r="DF67" s="8">
        <v>0</v>
      </c>
      <c r="DG67" s="8">
        <v>0</v>
      </c>
      <c r="DH67" s="8">
        <v>0</v>
      </c>
      <c r="DI67" s="8">
        <v>0</v>
      </c>
      <c r="DJ67" s="8">
        <v>0</v>
      </c>
      <c r="DK67" s="12">
        <f t="shared" si="2"/>
        <v>0</v>
      </c>
      <c r="DL67" s="12">
        <f t="shared" si="3"/>
        <v>0</v>
      </c>
      <c r="DM67" s="12">
        <f t="shared" si="4"/>
        <v>0</v>
      </c>
      <c r="DN67" s="8">
        <v>0</v>
      </c>
      <c r="DO67" s="8">
        <v>0</v>
      </c>
      <c r="DP67" s="8">
        <v>0</v>
      </c>
      <c r="DQ67" s="8">
        <v>0</v>
      </c>
      <c r="DR67" s="8">
        <v>0</v>
      </c>
      <c r="DS67" s="8">
        <v>0</v>
      </c>
      <c r="DT67" s="8">
        <v>0</v>
      </c>
      <c r="DU67" s="8">
        <v>0</v>
      </c>
      <c r="DV67" s="8">
        <v>0</v>
      </c>
      <c r="DW67" s="12">
        <f t="shared" si="5"/>
        <v>0</v>
      </c>
      <c r="DX67" s="12">
        <f t="shared" si="6"/>
        <v>0</v>
      </c>
      <c r="DY67" s="12">
        <f t="shared" si="7"/>
        <v>0</v>
      </c>
    </row>
    <row r="68" spans="1:129" s="22" customFormat="1" ht="15" customHeight="1" thickBot="1" x14ac:dyDescent="0.3">
      <c r="A68" s="150" t="s">
        <v>21</v>
      </c>
      <c r="B68" s="155"/>
      <c r="C68" s="37" t="s">
        <v>123</v>
      </c>
      <c r="D68" s="12">
        <f>SUM(D69:D71)</f>
        <v>0</v>
      </c>
      <c r="E68" s="12">
        <f t="shared" ref="E68:BM68" si="28">SUM(E69:E71)</f>
        <v>0</v>
      </c>
      <c r="F68" s="12">
        <f t="shared" si="28"/>
        <v>0</v>
      </c>
      <c r="G68" s="12">
        <f t="shared" si="28"/>
        <v>0</v>
      </c>
      <c r="H68" s="12">
        <f t="shared" si="28"/>
        <v>0</v>
      </c>
      <c r="I68" s="12">
        <f t="shared" si="28"/>
        <v>0</v>
      </c>
      <c r="J68" s="12">
        <f t="shared" si="28"/>
        <v>0</v>
      </c>
      <c r="K68" s="12">
        <f t="shared" si="28"/>
        <v>0</v>
      </c>
      <c r="L68" s="12">
        <f t="shared" si="28"/>
        <v>0</v>
      </c>
      <c r="M68" s="12">
        <f t="shared" si="28"/>
        <v>0</v>
      </c>
      <c r="N68" s="12">
        <f t="shared" si="28"/>
        <v>0</v>
      </c>
      <c r="O68" s="12">
        <f t="shared" si="28"/>
        <v>0</v>
      </c>
      <c r="P68" s="12">
        <f t="shared" si="28"/>
        <v>0</v>
      </c>
      <c r="Q68" s="12">
        <f t="shared" si="28"/>
        <v>0</v>
      </c>
      <c r="R68" s="12">
        <f t="shared" si="28"/>
        <v>0</v>
      </c>
      <c r="S68" s="12">
        <f t="shared" si="28"/>
        <v>0</v>
      </c>
      <c r="T68" s="12">
        <f t="shared" si="28"/>
        <v>0</v>
      </c>
      <c r="U68" s="12">
        <f t="shared" si="28"/>
        <v>0</v>
      </c>
      <c r="V68" s="12">
        <f t="shared" si="28"/>
        <v>0</v>
      </c>
      <c r="W68" s="12">
        <f t="shared" si="28"/>
        <v>0</v>
      </c>
      <c r="X68" s="12">
        <f t="shared" si="28"/>
        <v>0</v>
      </c>
      <c r="Y68" s="12">
        <f t="shared" si="28"/>
        <v>0</v>
      </c>
      <c r="Z68" s="12">
        <f t="shared" si="28"/>
        <v>0</v>
      </c>
      <c r="AA68" s="12">
        <f t="shared" si="28"/>
        <v>0</v>
      </c>
      <c r="AB68" s="12">
        <f t="shared" si="28"/>
        <v>0</v>
      </c>
      <c r="AC68" s="12">
        <f t="shared" si="28"/>
        <v>0</v>
      </c>
      <c r="AD68" s="12">
        <f t="shared" si="28"/>
        <v>0</v>
      </c>
      <c r="AE68" s="12">
        <f t="shared" si="28"/>
        <v>0</v>
      </c>
      <c r="AF68" s="12">
        <f t="shared" si="28"/>
        <v>0</v>
      </c>
      <c r="AG68" s="12">
        <f t="shared" si="28"/>
        <v>0</v>
      </c>
      <c r="AH68" s="12">
        <f t="shared" si="28"/>
        <v>0</v>
      </c>
      <c r="AI68" s="12">
        <f t="shared" si="28"/>
        <v>0</v>
      </c>
      <c r="AJ68" s="12">
        <f t="shared" si="28"/>
        <v>0</v>
      </c>
      <c r="AK68" s="12">
        <f t="shared" si="28"/>
        <v>0</v>
      </c>
      <c r="AL68" s="12">
        <f t="shared" si="28"/>
        <v>0</v>
      </c>
      <c r="AM68" s="12">
        <f t="shared" si="28"/>
        <v>0</v>
      </c>
      <c r="AN68" s="12">
        <f t="shared" si="28"/>
        <v>0</v>
      </c>
      <c r="AO68" s="12">
        <f t="shared" si="28"/>
        <v>0</v>
      </c>
      <c r="AP68" s="12">
        <f t="shared" si="28"/>
        <v>0</v>
      </c>
      <c r="AQ68" s="12">
        <f t="shared" si="28"/>
        <v>0</v>
      </c>
      <c r="AR68" s="12">
        <f t="shared" si="28"/>
        <v>0</v>
      </c>
      <c r="AS68" s="12">
        <f t="shared" si="28"/>
        <v>0</v>
      </c>
      <c r="AT68" s="12">
        <f t="shared" si="28"/>
        <v>0</v>
      </c>
      <c r="AU68" s="12">
        <f t="shared" si="28"/>
        <v>0</v>
      </c>
      <c r="AV68" s="12">
        <f t="shared" si="28"/>
        <v>0</v>
      </c>
      <c r="AW68" s="12">
        <f t="shared" si="28"/>
        <v>19803047</v>
      </c>
      <c r="AX68" s="12">
        <f t="shared" si="28"/>
        <v>136832639</v>
      </c>
      <c r="AY68" s="12">
        <f t="shared" si="28"/>
        <v>37472809</v>
      </c>
      <c r="AZ68" s="12">
        <f t="shared" si="28"/>
        <v>0</v>
      </c>
      <c r="BA68" s="12">
        <f t="shared" si="28"/>
        <v>0</v>
      </c>
      <c r="BB68" s="12">
        <f t="shared" si="28"/>
        <v>0</v>
      </c>
      <c r="BC68" s="12">
        <f t="shared" si="28"/>
        <v>0</v>
      </c>
      <c r="BD68" s="12">
        <f t="shared" si="28"/>
        <v>0</v>
      </c>
      <c r="BE68" s="12">
        <f t="shared" si="28"/>
        <v>0</v>
      </c>
      <c r="BF68" s="12">
        <f t="shared" si="28"/>
        <v>0</v>
      </c>
      <c r="BG68" s="12">
        <f t="shared" si="28"/>
        <v>0</v>
      </c>
      <c r="BH68" s="12">
        <f t="shared" si="28"/>
        <v>0</v>
      </c>
      <c r="BI68" s="12">
        <f t="shared" si="28"/>
        <v>0</v>
      </c>
      <c r="BJ68" s="12">
        <f t="shared" si="28"/>
        <v>0</v>
      </c>
      <c r="BK68" s="12">
        <f t="shared" si="28"/>
        <v>0</v>
      </c>
      <c r="BL68" s="12">
        <f t="shared" si="28"/>
        <v>0</v>
      </c>
      <c r="BM68" s="12">
        <f t="shared" si="28"/>
        <v>0</v>
      </c>
      <c r="BN68" s="12">
        <f t="shared" ref="BN68:DX68" si="29">SUM(BN69:BN71)</f>
        <v>0</v>
      </c>
      <c r="BO68" s="12">
        <f t="shared" si="29"/>
        <v>0</v>
      </c>
      <c r="BP68" s="12">
        <f t="shared" si="29"/>
        <v>0</v>
      </c>
      <c r="BQ68" s="12">
        <f t="shared" si="29"/>
        <v>0</v>
      </c>
      <c r="BR68" s="12">
        <f t="shared" si="29"/>
        <v>0</v>
      </c>
      <c r="BS68" s="12">
        <f t="shared" si="29"/>
        <v>0</v>
      </c>
      <c r="BT68" s="12">
        <f t="shared" si="29"/>
        <v>0</v>
      </c>
      <c r="BU68" s="12">
        <f t="shared" si="29"/>
        <v>0</v>
      </c>
      <c r="BV68" s="12">
        <f t="shared" si="29"/>
        <v>0</v>
      </c>
      <c r="BW68" s="12">
        <f t="shared" si="29"/>
        <v>0</v>
      </c>
      <c r="BX68" s="12">
        <f t="shared" si="29"/>
        <v>0</v>
      </c>
      <c r="BY68" s="12">
        <f t="shared" si="29"/>
        <v>0</v>
      </c>
      <c r="BZ68" s="12">
        <f t="shared" si="29"/>
        <v>0</v>
      </c>
      <c r="CA68" s="12">
        <f t="shared" si="29"/>
        <v>0</v>
      </c>
      <c r="CB68" s="12">
        <f t="shared" si="29"/>
        <v>0</v>
      </c>
      <c r="CC68" s="12">
        <f t="shared" si="29"/>
        <v>0</v>
      </c>
      <c r="CD68" s="12">
        <f t="shared" si="29"/>
        <v>0</v>
      </c>
      <c r="CE68" s="12">
        <f t="shared" si="29"/>
        <v>0</v>
      </c>
      <c r="CF68" s="12">
        <f t="shared" si="29"/>
        <v>0</v>
      </c>
      <c r="CG68" s="12">
        <f t="shared" si="29"/>
        <v>0</v>
      </c>
      <c r="CH68" s="12">
        <f t="shared" si="29"/>
        <v>0</v>
      </c>
      <c r="CI68" s="12">
        <f t="shared" si="29"/>
        <v>0</v>
      </c>
      <c r="CJ68" s="12">
        <f t="shared" si="29"/>
        <v>0</v>
      </c>
      <c r="CK68" s="12">
        <f t="shared" si="29"/>
        <v>0</v>
      </c>
      <c r="CL68" s="12">
        <f t="shared" si="29"/>
        <v>0</v>
      </c>
      <c r="CM68" s="12">
        <f t="shared" si="29"/>
        <v>0</v>
      </c>
      <c r="CN68" s="12">
        <f t="shared" si="29"/>
        <v>0</v>
      </c>
      <c r="CO68" s="12">
        <f t="shared" si="29"/>
        <v>0</v>
      </c>
      <c r="CP68" s="12">
        <f t="shared" si="29"/>
        <v>0</v>
      </c>
      <c r="CQ68" s="12">
        <f t="shared" si="29"/>
        <v>0</v>
      </c>
      <c r="CR68" s="12">
        <f t="shared" si="29"/>
        <v>0</v>
      </c>
      <c r="CS68" s="12">
        <f t="shared" si="29"/>
        <v>0</v>
      </c>
      <c r="CT68" s="12">
        <f t="shared" si="29"/>
        <v>0</v>
      </c>
      <c r="CU68" s="12">
        <f t="shared" si="29"/>
        <v>0</v>
      </c>
      <c r="CV68" s="12">
        <f t="shared" si="29"/>
        <v>0</v>
      </c>
      <c r="CW68" s="12">
        <f t="shared" si="29"/>
        <v>0</v>
      </c>
      <c r="CX68" s="12">
        <f t="shared" si="29"/>
        <v>0</v>
      </c>
      <c r="CY68" s="12">
        <f t="shared" si="29"/>
        <v>0</v>
      </c>
      <c r="CZ68" s="12">
        <f t="shared" si="29"/>
        <v>0</v>
      </c>
      <c r="DA68" s="12">
        <f t="shared" si="29"/>
        <v>0</v>
      </c>
      <c r="DB68" s="12">
        <f t="shared" si="29"/>
        <v>0</v>
      </c>
      <c r="DC68" s="12">
        <f t="shared" si="29"/>
        <v>0</v>
      </c>
      <c r="DD68" s="12">
        <f t="shared" si="29"/>
        <v>0</v>
      </c>
      <c r="DE68" s="12">
        <f t="shared" si="29"/>
        <v>0</v>
      </c>
      <c r="DF68" s="12">
        <f t="shared" si="29"/>
        <v>0</v>
      </c>
      <c r="DG68" s="12">
        <f t="shared" si="29"/>
        <v>0</v>
      </c>
      <c r="DH68" s="12">
        <f t="shared" si="29"/>
        <v>0</v>
      </c>
      <c r="DI68" s="12">
        <f t="shared" si="29"/>
        <v>0</v>
      </c>
      <c r="DJ68" s="12">
        <f t="shared" si="29"/>
        <v>0</v>
      </c>
      <c r="DK68" s="12">
        <f t="shared" si="2"/>
        <v>19803047</v>
      </c>
      <c r="DL68" s="12">
        <f t="shared" si="3"/>
        <v>136832639</v>
      </c>
      <c r="DM68" s="12">
        <f t="shared" si="4"/>
        <v>37472809</v>
      </c>
      <c r="DN68" s="12">
        <f t="shared" si="29"/>
        <v>0</v>
      </c>
      <c r="DO68" s="12">
        <f t="shared" si="29"/>
        <v>0</v>
      </c>
      <c r="DP68" s="12">
        <f t="shared" si="29"/>
        <v>0</v>
      </c>
      <c r="DQ68" s="12">
        <f t="shared" si="29"/>
        <v>0</v>
      </c>
      <c r="DR68" s="12">
        <f t="shared" si="29"/>
        <v>0</v>
      </c>
      <c r="DS68" s="12">
        <f t="shared" si="29"/>
        <v>0</v>
      </c>
      <c r="DT68" s="12">
        <f t="shared" si="29"/>
        <v>0</v>
      </c>
      <c r="DU68" s="12">
        <f t="shared" si="29"/>
        <v>0</v>
      </c>
      <c r="DV68" s="12">
        <f t="shared" si="29"/>
        <v>0</v>
      </c>
      <c r="DW68" s="12">
        <f t="shared" si="5"/>
        <v>19803047</v>
      </c>
      <c r="DX68" s="12">
        <f t="shared" si="29"/>
        <v>136832639</v>
      </c>
      <c r="DY68" s="12">
        <f t="shared" si="7"/>
        <v>37472809</v>
      </c>
    </row>
    <row r="69" spans="1:129" s="16" customFormat="1" ht="15" customHeight="1" x14ac:dyDescent="0.3">
      <c r="A69" s="148" t="s">
        <v>210</v>
      </c>
      <c r="B69" s="152"/>
      <c r="C69" s="33" t="s">
        <v>124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0</v>
      </c>
      <c r="AT69" s="8">
        <v>0</v>
      </c>
      <c r="AU69" s="8">
        <v>0</v>
      </c>
      <c r="AV69" s="8">
        <v>0</v>
      </c>
      <c r="AW69" s="8">
        <v>19803047</v>
      </c>
      <c r="AX69" s="8">
        <v>136832639</v>
      </c>
      <c r="AY69" s="8">
        <v>37472809</v>
      </c>
      <c r="AZ69" s="8">
        <v>0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  <c r="BG69" s="8">
        <v>0</v>
      </c>
      <c r="BH69" s="8">
        <v>0</v>
      </c>
      <c r="BI69" s="8">
        <v>0</v>
      </c>
      <c r="BJ69" s="8">
        <v>0</v>
      </c>
      <c r="BK69" s="8">
        <v>0</v>
      </c>
      <c r="BL69" s="8">
        <v>0</v>
      </c>
      <c r="BM69" s="8">
        <v>0</v>
      </c>
      <c r="BN69" s="8">
        <v>0</v>
      </c>
      <c r="BO69" s="8">
        <v>0</v>
      </c>
      <c r="BP69" s="8">
        <v>0</v>
      </c>
      <c r="BQ69" s="8">
        <v>0</v>
      </c>
      <c r="BR69" s="8">
        <v>0</v>
      </c>
      <c r="BS69" s="8">
        <v>0</v>
      </c>
      <c r="BT69" s="8">
        <v>0</v>
      </c>
      <c r="BU69" s="8">
        <v>0</v>
      </c>
      <c r="BV69" s="8">
        <v>0</v>
      </c>
      <c r="BW69" s="8">
        <v>0</v>
      </c>
      <c r="BX69" s="8">
        <v>0</v>
      </c>
      <c r="BY69" s="8">
        <v>0</v>
      </c>
      <c r="BZ69" s="8">
        <v>0</v>
      </c>
      <c r="CA69" s="8">
        <v>0</v>
      </c>
      <c r="CB69" s="8">
        <v>0</v>
      </c>
      <c r="CC69" s="8">
        <v>0</v>
      </c>
      <c r="CD69" s="8">
        <v>0</v>
      </c>
      <c r="CE69" s="8">
        <v>0</v>
      </c>
      <c r="CF69" s="8">
        <v>0</v>
      </c>
      <c r="CG69" s="8">
        <v>0</v>
      </c>
      <c r="CH69" s="8">
        <v>0</v>
      </c>
      <c r="CI69" s="8">
        <v>0</v>
      </c>
      <c r="CJ69" s="8">
        <v>0</v>
      </c>
      <c r="CK69" s="8">
        <v>0</v>
      </c>
      <c r="CL69" s="8">
        <v>0</v>
      </c>
      <c r="CM69" s="8">
        <v>0</v>
      </c>
      <c r="CN69" s="8">
        <v>0</v>
      </c>
      <c r="CO69" s="8">
        <v>0</v>
      </c>
      <c r="CP69" s="8">
        <v>0</v>
      </c>
      <c r="CQ69" s="8">
        <v>0</v>
      </c>
      <c r="CR69" s="8">
        <v>0</v>
      </c>
      <c r="CS69" s="8">
        <v>0</v>
      </c>
      <c r="CT69" s="8">
        <v>0</v>
      </c>
      <c r="CU69" s="8">
        <v>0</v>
      </c>
      <c r="CV69" s="8">
        <v>0</v>
      </c>
      <c r="CW69" s="8">
        <v>0</v>
      </c>
      <c r="CX69" s="8">
        <v>0</v>
      </c>
      <c r="CY69" s="8">
        <v>0</v>
      </c>
      <c r="CZ69" s="8">
        <v>0</v>
      </c>
      <c r="DA69" s="8">
        <v>0</v>
      </c>
      <c r="DB69" s="8">
        <v>0</v>
      </c>
      <c r="DC69" s="8">
        <v>0</v>
      </c>
      <c r="DD69" s="8">
        <v>0</v>
      </c>
      <c r="DE69" s="8">
        <v>0</v>
      </c>
      <c r="DF69" s="8">
        <v>0</v>
      </c>
      <c r="DG69" s="8">
        <v>0</v>
      </c>
      <c r="DH69" s="8">
        <v>0</v>
      </c>
      <c r="DI69" s="8">
        <v>0</v>
      </c>
      <c r="DJ69" s="8">
        <v>0</v>
      </c>
      <c r="DK69" s="12">
        <f t="shared" si="2"/>
        <v>19803047</v>
      </c>
      <c r="DL69" s="12">
        <f t="shared" si="3"/>
        <v>136832639</v>
      </c>
      <c r="DM69" s="12">
        <f t="shared" si="4"/>
        <v>37472809</v>
      </c>
      <c r="DN69" s="8">
        <v>0</v>
      </c>
      <c r="DO69" s="8">
        <v>0</v>
      </c>
      <c r="DP69" s="8">
        <v>0</v>
      </c>
      <c r="DQ69" s="8">
        <v>0</v>
      </c>
      <c r="DR69" s="8">
        <v>0</v>
      </c>
      <c r="DS69" s="8">
        <v>0</v>
      </c>
      <c r="DT69" s="8">
        <v>0</v>
      </c>
      <c r="DU69" s="8">
        <v>0</v>
      </c>
      <c r="DV69" s="8">
        <v>0</v>
      </c>
      <c r="DW69" s="12">
        <f t="shared" si="5"/>
        <v>19803047</v>
      </c>
      <c r="DX69" s="12">
        <f t="shared" si="6"/>
        <v>136832639</v>
      </c>
      <c r="DY69" s="12">
        <f t="shared" si="7"/>
        <v>37472809</v>
      </c>
    </row>
    <row r="70" spans="1:129" s="16" customFormat="1" ht="15" customHeight="1" x14ac:dyDescent="0.3">
      <c r="A70" s="148" t="s">
        <v>211</v>
      </c>
      <c r="B70" s="152"/>
      <c r="C70" s="34" t="s">
        <v>125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0</v>
      </c>
      <c r="AU70" s="8">
        <v>0</v>
      </c>
      <c r="AV70" s="8">
        <v>0</v>
      </c>
      <c r="AW70" s="8">
        <v>0</v>
      </c>
      <c r="AX70" s="8">
        <v>0</v>
      </c>
      <c r="AY70" s="8">
        <v>0</v>
      </c>
      <c r="AZ70" s="8">
        <v>0</v>
      </c>
      <c r="BA70" s="8">
        <v>0</v>
      </c>
      <c r="BB70" s="8">
        <v>0</v>
      </c>
      <c r="BC70" s="8">
        <v>0</v>
      </c>
      <c r="BD70" s="8">
        <v>0</v>
      </c>
      <c r="BE70" s="8">
        <v>0</v>
      </c>
      <c r="BF70" s="8">
        <v>0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8">
        <v>0</v>
      </c>
      <c r="BN70" s="8">
        <v>0</v>
      </c>
      <c r="BO70" s="8">
        <v>0</v>
      </c>
      <c r="BP70" s="8">
        <v>0</v>
      </c>
      <c r="BQ70" s="8">
        <v>0</v>
      </c>
      <c r="BR70" s="8">
        <v>0</v>
      </c>
      <c r="BS70" s="8">
        <v>0</v>
      </c>
      <c r="BT70" s="8">
        <v>0</v>
      </c>
      <c r="BU70" s="8">
        <v>0</v>
      </c>
      <c r="BV70" s="8">
        <v>0</v>
      </c>
      <c r="BW70" s="8">
        <v>0</v>
      </c>
      <c r="BX70" s="8">
        <v>0</v>
      </c>
      <c r="BY70" s="8">
        <v>0</v>
      </c>
      <c r="BZ70" s="8">
        <v>0</v>
      </c>
      <c r="CA70" s="8">
        <v>0</v>
      </c>
      <c r="CB70" s="8">
        <v>0</v>
      </c>
      <c r="CC70" s="8">
        <v>0</v>
      </c>
      <c r="CD70" s="8">
        <v>0</v>
      </c>
      <c r="CE70" s="8">
        <v>0</v>
      </c>
      <c r="CF70" s="8">
        <v>0</v>
      </c>
      <c r="CG70" s="8">
        <v>0</v>
      </c>
      <c r="CH70" s="8">
        <v>0</v>
      </c>
      <c r="CI70" s="8">
        <v>0</v>
      </c>
      <c r="CJ70" s="8">
        <v>0</v>
      </c>
      <c r="CK70" s="8">
        <v>0</v>
      </c>
      <c r="CL70" s="8">
        <v>0</v>
      </c>
      <c r="CM70" s="8">
        <v>0</v>
      </c>
      <c r="CN70" s="8">
        <v>0</v>
      </c>
      <c r="CO70" s="8">
        <v>0</v>
      </c>
      <c r="CP70" s="8">
        <v>0</v>
      </c>
      <c r="CQ70" s="8">
        <v>0</v>
      </c>
      <c r="CR70" s="8">
        <v>0</v>
      </c>
      <c r="CS70" s="8">
        <v>0</v>
      </c>
      <c r="CT70" s="8">
        <v>0</v>
      </c>
      <c r="CU70" s="8">
        <v>0</v>
      </c>
      <c r="CV70" s="8">
        <v>0</v>
      </c>
      <c r="CW70" s="8">
        <v>0</v>
      </c>
      <c r="CX70" s="8">
        <v>0</v>
      </c>
      <c r="CY70" s="8">
        <v>0</v>
      </c>
      <c r="CZ70" s="8">
        <v>0</v>
      </c>
      <c r="DA70" s="8">
        <v>0</v>
      </c>
      <c r="DB70" s="8">
        <v>0</v>
      </c>
      <c r="DC70" s="8">
        <v>0</v>
      </c>
      <c r="DD70" s="8">
        <v>0</v>
      </c>
      <c r="DE70" s="8">
        <v>0</v>
      </c>
      <c r="DF70" s="8">
        <v>0</v>
      </c>
      <c r="DG70" s="8">
        <v>0</v>
      </c>
      <c r="DH70" s="8">
        <v>0</v>
      </c>
      <c r="DI70" s="8">
        <v>0</v>
      </c>
      <c r="DJ70" s="8">
        <v>0</v>
      </c>
      <c r="DK70" s="12">
        <f t="shared" si="2"/>
        <v>0</v>
      </c>
      <c r="DL70" s="12">
        <f t="shared" si="3"/>
        <v>0</v>
      </c>
      <c r="DM70" s="12">
        <f t="shared" si="4"/>
        <v>0</v>
      </c>
      <c r="DN70" s="8">
        <v>0</v>
      </c>
      <c r="DO70" s="8">
        <v>0</v>
      </c>
      <c r="DP70" s="8">
        <v>0</v>
      </c>
      <c r="DQ70" s="8">
        <v>0</v>
      </c>
      <c r="DR70" s="8">
        <v>0</v>
      </c>
      <c r="DS70" s="8">
        <v>0</v>
      </c>
      <c r="DT70" s="8">
        <v>0</v>
      </c>
      <c r="DU70" s="8">
        <v>0</v>
      </c>
      <c r="DV70" s="8">
        <v>0</v>
      </c>
      <c r="DW70" s="12">
        <f t="shared" si="5"/>
        <v>0</v>
      </c>
      <c r="DX70" s="12">
        <f t="shared" si="6"/>
        <v>0</v>
      </c>
      <c r="DY70" s="12">
        <f t="shared" si="7"/>
        <v>0</v>
      </c>
    </row>
    <row r="71" spans="1:129" s="16" customFormat="1" ht="15" customHeight="1" thickBot="1" x14ac:dyDescent="0.3">
      <c r="A71" s="148" t="s">
        <v>212</v>
      </c>
      <c r="B71" s="152"/>
      <c r="C71" s="36" t="s">
        <v>126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0</v>
      </c>
      <c r="AX71" s="8">
        <v>0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  <c r="BL71" s="8">
        <v>0</v>
      </c>
      <c r="BM71" s="8">
        <v>0</v>
      </c>
      <c r="BN71" s="8">
        <v>0</v>
      </c>
      <c r="BO71" s="8">
        <v>0</v>
      </c>
      <c r="BP71" s="8">
        <v>0</v>
      </c>
      <c r="BQ71" s="8">
        <v>0</v>
      </c>
      <c r="BR71" s="8">
        <v>0</v>
      </c>
      <c r="BS71" s="8">
        <v>0</v>
      </c>
      <c r="BT71" s="8">
        <v>0</v>
      </c>
      <c r="BU71" s="8">
        <v>0</v>
      </c>
      <c r="BV71" s="8">
        <v>0</v>
      </c>
      <c r="BW71" s="8">
        <v>0</v>
      </c>
      <c r="BX71" s="8">
        <v>0</v>
      </c>
      <c r="BY71" s="8">
        <v>0</v>
      </c>
      <c r="BZ71" s="8">
        <v>0</v>
      </c>
      <c r="CA71" s="8">
        <v>0</v>
      </c>
      <c r="CB71" s="8">
        <v>0</v>
      </c>
      <c r="CC71" s="8">
        <v>0</v>
      </c>
      <c r="CD71" s="8">
        <v>0</v>
      </c>
      <c r="CE71" s="8">
        <v>0</v>
      </c>
      <c r="CF71" s="8">
        <v>0</v>
      </c>
      <c r="CG71" s="8">
        <v>0</v>
      </c>
      <c r="CH71" s="8">
        <v>0</v>
      </c>
      <c r="CI71" s="8">
        <v>0</v>
      </c>
      <c r="CJ71" s="8">
        <v>0</v>
      </c>
      <c r="CK71" s="8">
        <v>0</v>
      </c>
      <c r="CL71" s="8">
        <v>0</v>
      </c>
      <c r="CM71" s="8">
        <v>0</v>
      </c>
      <c r="CN71" s="8">
        <v>0</v>
      </c>
      <c r="CO71" s="8">
        <v>0</v>
      </c>
      <c r="CP71" s="8">
        <v>0</v>
      </c>
      <c r="CQ71" s="8">
        <v>0</v>
      </c>
      <c r="CR71" s="8">
        <v>0</v>
      </c>
      <c r="CS71" s="8">
        <v>0</v>
      </c>
      <c r="CT71" s="8">
        <v>0</v>
      </c>
      <c r="CU71" s="8">
        <v>0</v>
      </c>
      <c r="CV71" s="8">
        <v>0</v>
      </c>
      <c r="CW71" s="8">
        <v>0</v>
      </c>
      <c r="CX71" s="8">
        <v>0</v>
      </c>
      <c r="CY71" s="8">
        <v>0</v>
      </c>
      <c r="CZ71" s="8">
        <v>0</v>
      </c>
      <c r="DA71" s="8">
        <v>0</v>
      </c>
      <c r="DB71" s="8">
        <v>0</v>
      </c>
      <c r="DC71" s="8">
        <v>0</v>
      </c>
      <c r="DD71" s="8">
        <v>0</v>
      </c>
      <c r="DE71" s="8">
        <v>0</v>
      </c>
      <c r="DF71" s="8">
        <v>0</v>
      </c>
      <c r="DG71" s="8">
        <v>0</v>
      </c>
      <c r="DH71" s="8">
        <v>0</v>
      </c>
      <c r="DI71" s="8">
        <v>0</v>
      </c>
      <c r="DJ71" s="8">
        <v>0</v>
      </c>
      <c r="DK71" s="12">
        <f t="shared" ref="DK71:DK77" si="30">D71+G71+J71+M71+P71+S71+V71+Y71+AB71+AE71+AH71+AK71+AN71+AQ71+AT71+AW71+AZ71+BC71+BF71+BI71+BL71+BO71+BR71+BU71+BX71+CA71+CD71+CG71+CJ71+CM71+CP71+CS71+CV71+CY71+DB71+DE71+DH71</f>
        <v>0</v>
      </c>
      <c r="DL71" s="12">
        <f t="shared" ref="DL71:DL77" si="31">E71+H71+K71+N71+Q71+T71+W71+Z71+AC71+AF71+AI71+AL71+AO71+AR71+AU71+AX71+BA71+BD71+BG71+BJ71+BM71+BP71+BS71+BV71+BY71+CB71+CE71+CH71+CK71+CN71+CQ71+CT71+CW71+CZ71+DC71+DF71+DI71</f>
        <v>0</v>
      </c>
      <c r="DM71" s="12">
        <f t="shared" ref="DM71:DM77" si="32">F71+I71+L71+O71+R71+U71+X71+AA71+AD71+AG71+AJ71+AM71+AP71+AS71+AV71+AY71+BB71+BE71+BH71+BK71+BN71+BQ71+BT71+BW71+BZ71+CC71+CF71+CI71+CL71+CO71+CR71+CU71+CX71+DA71+DD71+DG71+DJ71</f>
        <v>0</v>
      </c>
      <c r="DN71" s="8">
        <v>0</v>
      </c>
      <c r="DO71" s="8">
        <v>0</v>
      </c>
      <c r="DP71" s="8">
        <v>0</v>
      </c>
      <c r="DQ71" s="8">
        <v>0</v>
      </c>
      <c r="DR71" s="8">
        <v>0</v>
      </c>
      <c r="DS71" s="8">
        <v>0</v>
      </c>
      <c r="DT71" s="8">
        <v>0</v>
      </c>
      <c r="DU71" s="8">
        <v>0</v>
      </c>
      <c r="DV71" s="8">
        <v>0</v>
      </c>
      <c r="DW71" s="12">
        <f t="shared" ref="DW71:DW77" si="33">DK71+DN71+DQ71+DT71</f>
        <v>0</v>
      </c>
      <c r="DX71" s="12">
        <f t="shared" ref="DX71:DX76" si="34">DL71+DO71+DR71+DU71</f>
        <v>0</v>
      </c>
      <c r="DY71" s="12">
        <f t="shared" ref="DY71:DY77" si="35">DM71+DP71+DS71+DV71</f>
        <v>0</v>
      </c>
    </row>
    <row r="72" spans="1:129" s="22" customFormat="1" ht="15" customHeight="1" thickBot="1" x14ac:dyDescent="0.3">
      <c r="A72" s="146" t="s">
        <v>22</v>
      </c>
      <c r="B72" s="153"/>
      <c r="C72" s="37" t="s">
        <v>127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  <c r="AV72" s="11">
        <v>0</v>
      </c>
      <c r="AW72" s="11">
        <v>0</v>
      </c>
      <c r="AX72" s="11">
        <v>0</v>
      </c>
      <c r="AY72" s="11">
        <v>0</v>
      </c>
      <c r="AZ72" s="11">
        <v>0</v>
      </c>
      <c r="BA72" s="11">
        <v>0</v>
      </c>
      <c r="BB72" s="11">
        <v>0</v>
      </c>
      <c r="BC72" s="11">
        <v>0</v>
      </c>
      <c r="BD72" s="11">
        <v>0</v>
      </c>
      <c r="BE72" s="11">
        <v>0</v>
      </c>
      <c r="BF72" s="11">
        <v>0</v>
      </c>
      <c r="BG72" s="11">
        <v>0</v>
      </c>
      <c r="BH72" s="11">
        <v>0</v>
      </c>
      <c r="BI72" s="11">
        <v>0</v>
      </c>
      <c r="BJ72" s="11">
        <v>0</v>
      </c>
      <c r="BK72" s="11">
        <v>0</v>
      </c>
      <c r="BL72" s="11">
        <v>0</v>
      </c>
      <c r="BM72" s="11">
        <v>0</v>
      </c>
      <c r="BN72" s="11">
        <v>0</v>
      </c>
      <c r="BO72" s="11">
        <v>0</v>
      </c>
      <c r="BP72" s="11">
        <v>0</v>
      </c>
      <c r="BQ72" s="11">
        <v>0</v>
      </c>
      <c r="BR72" s="11">
        <v>0</v>
      </c>
      <c r="BS72" s="11">
        <v>0</v>
      </c>
      <c r="BT72" s="11">
        <v>0</v>
      </c>
      <c r="BU72" s="11">
        <v>0</v>
      </c>
      <c r="BV72" s="11">
        <v>0</v>
      </c>
      <c r="BW72" s="11">
        <v>0</v>
      </c>
      <c r="BX72" s="11">
        <v>0</v>
      </c>
      <c r="BY72" s="11">
        <v>0</v>
      </c>
      <c r="BZ72" s="11">
        <v>0</v>
      </c>
      <c r="CA72" s="11">
        <v>0</v>
      </c>
      <c r="CB72" s="11">
        <v>0</v>
      </c>
      <c r="CC72" s="11">
        <v>0</v>
      </c>
      <c r="CD72" s="11">
        <v>0</v>
      </c>
      <c r="CE72" s="11">
        <v>0</v>
      </c>
      <c r="CF72" s="11">
        <v>0</v>
      </c>
      <c r="CG72" s="11">
        <v>0</v>
      </c>
      <c r="CH72" s="11">
        <v>0</v>
      </c>
      <c r="CI72" s="11">
        <v>0</v>
      </c>
      <c r="CJ72" s="11">
        <v>0</v>
      </c>
      <c r="CK72" s="11">
        <v>0</v>
      </c>
      <c r="CL72" s="11">
        <v>0</v>
      </c>
      <c r="CM72" s="11">
        <v>0</v>
      </c>
      <c r="CN72" s="11">
        <v>0</v>
      </c>
      <c r="CO72" s="11">
        <v>0</v>
      </c>
      <c r="CP72" s="11">
        <v>0</v>
      </c>
      <c r="CQ72" s="11">
        <v>0</v>
      </c>
      <c r="CR72" s="11">
        <v>0</v>
      </c>
      <c r="CS72" s="11">
        <v>0</v>
      </c>
      <c r="CT72" s="11">
        <v>0</v>
      </c>
      <c r="CU72" s="11">
        <v>0</v>
      </c>
      <c r="CV72" s="11">
        <v>0</v>
      </c>
      <c r="CW72" s="11">
        <v>0</v>
      </c>
      <c r="CX72" s="11">
        <v>0</v>
      </c>
      <c r="CY72" s="11">
        <v>0</v>
      </c>
      <c r="CZ72" s="11">
        <v>0</v>
      </c>
      <c r="DA72" s="11">
        <v>0</v>
      </c>
      <c r="DB72" s="11">
        <v>0</v>
      </c>
      <c r="DC72" s="11">
        <v>0</v>
      </c>
      <c r="DD72" s="11">
        <v>0</v>
      </c>
      <c r="DE72" s="11">
        <v>0</v>
      </c>
      <c r="DF72" s="11">
        <v>0</v>
      </c>
      <c r="DG72" s="11">
        <v>0</v>
      </c>
      <c r="DH72" s="11">
        <v>0</v>
      </c>
      <c r="DI72" s="11">
        <v>0</v>
      </c>
      <c r="DJ72" s="11">
        <v>0</v>
      </c>
      <c r="DK72" s="12">
        <f t="shared" si="30"/>
        <v>0</v>
      </c>
      <c r="DL72" s="12">
        <f t="shared" si="31"/>
        <v>0</v>
      </c>
      <c r="DM72" s="12">
        <f t="shared" si="32"/>
        <v>0</v>
      </c>
      <c r="DN72" s="11">
        <v>0</v>
      </c>
      <c r="DO72" s="11">
        <v>0</v>
      </c>
      <c r="DP72" s="11">
        <v>0</v>
      </c>
      <c r="DQ72" s="11">
        <v>0</v>
      </c>
      <c r="DR72" s="11">
        <v>0</v>
      </c>
      <c r="DS72" s="11">
        <v>0</v>
      </c>
      <c r="DT72" s="11">
        <v>0</v>
      </c>
      <c r="DU72" s="11">
        <v>0</v>
      </c>
      <c r="DV72" s="11">
        <v>0</v>
      </c>
      <c r="DW72" s="12">
        <f t="shared" si="33"/>
        <v>0</v>
      </c>
      <c r="DX72" s="12">
        <f t="shared" si="34"/>
        <v>0</v>
      </c>
      <c r="DY72" s="12">
        <f t="shared" si="35"/>
        <v>0</v>
      </c>
    </row>
    <row r="73" spans="1:129" s="22" customFormat="1" ht="15" customHeight="1" thickBot="1" x14ac:dyDescent="0.3">
      <c r="A73" s="146" t="s">
        <v>23</v>
      </c>
      <c r="B73" s="153"/>
      <c r="C73" s="37" t="s">
        <v>128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  <c r="AV73" s="11">
        <v>0</v>
      </c>
      <c r="AW73" s="11">
        <v>0</v>
      </c>
      <c r="AX73" s="11">
        <v>0</v>
      </c>
      <c r="AY73" s="11">
        <v>0</v>
      </c>
      <c r="AZ73" s="11">
        <v>0</v>
      </c>
      <c r="BA73" s="11">
        <v>0</v>
      </c>
      <c r="BB73" s="11">
        <v>0</v>
      </c>
      <c r="BC73" s="11">
        <v>0</v>
      </c>
      <c r="BD73" s="11">
        <v>0</v>
      </c>
      <c r="BE73" s="11">
        <v>0</v>
      </c>
      <c r="BF73" s="11">
        <v>0</v>
      </c>
      <c r="BG73" s="11">
        <v>0</v>
      </c>
      <c r="BH73" s="11">
        <v>0</v>
      </c>
      <c r="BI73" s="11">
        <v>0</v>
      </c>
      <c r="BJ73" s="11">
        <v>0</v>
      </c>
      <c r="BK73" s="11">
        <v>0</v>
      </c>
      <c r="BL73" s="11">
        <v>0</v>
      </c>
      <c r="BM73" s="11">
        <v>0</v>
      </c>
      <c r="BN73" s="11">
        <v>0</v>
      </c>
      <c r="BO73" s="11">
        <v>0</v>
      </c>
      <c r="BP73" s="11">
        <v>0</v>
      </c>
      <c r="BQ73" s="11">
        <v>0</v>
      </c>
      <c r="BR73" s="11">
        <v>0</v>
      </c>
      <c r="BS73" s="11">
        <v>0</v>
      </c>
      <c r="BT73" s="11">
        <v>0</v>
      </c>
      <c r="BU73" s="11">
        <v>0</v>
      </c>
      <c r="BV73" s="11">
        <v>0</v>
      </c>
      <c r="BW73" s="11">
        <v>0</v>
      </c>
      <c r="BX73" s="11">
        <v>0</v>
      </c>
      <c r="BY73" s="11">
        <v>0</v>
      </c>
      <c r="BZ73" s="11">
        <v>0</v>
      </c>
      <c r="CA73" s="11">
        <v>0</v>
      </c>
      <c r="CB73" s="11">
        <v>0</v>
      </c>
      <c r="CC73" s="11">
        <v>0</v>
      </c>
      <c r="CD73" s="11">
        <v>0</v>
      </c>
      <c r="CE73" s="11">
        <v>0</v>
      </c>
      <c r="CF73" s="11">
        <v>0</v>
      </c>
      <c r="CG73" s="11">
        <v>0</v>
      </c>
      <c r="CH73" s="11">
        <v>0</v>
      </c>
      <c r="CI73" s="11">
        <v>0</v>
      </c>
      <c r="CJ73" s="11">
        <v>0</v>
      </c>
      <c r="CK73" s="11">
        <v>0</v>
      </c>
      <c r="CL73" s="11">
        <v>0</v>
      </c>
      <c r="CM73" s="11">
        <v>0</v>
      </c>
      <c r="CN73" s="11">
        <v>0</v>
      </c>
      <c r="CO73" s="11">
        <v>0</v>
      </c>
      <c r="CP73" s="11">
        <v>0</v>
      </c>
      <c r="CQ73" s="11">
        <v>0</v>
      </c>
      <c r="CR73" s="11">
        <v>0</v>
      </c>
      <c r="CS73" s="11">
        <v>0</v>
      </c>
      <c r="CT73" s="11">
        <v>0</v>
      </c>
      <c r="CU73" s="11">
        <v>0</v>
      </c>
      <c r="CV73" s="11">
        <v>0</v>
      </c>
      <c r="CW73" s="11">
        <v>0</v>
      </c>
      <c r="CX73" s="11">
        <v>0</v>
      </c>
      <c r="CY73" s="11">
        <v>0</v>
      </c>
      <c r="CZ73" s="11">
        <v>0</v>
      </c>
      <c r="DA73" s="11">
        <v>0</v>
      </c>
      <c r="DB73" s="11">
        <v>0</v>
      </c>
      <c r="DC73" s="11">
        <v>0</v>
      </c>
      <c r="DD73" s="11">
        <v>0</v>
      </c>
      <c r="DE73" s="11">
        <v>0</v>
      </c>
      <c r="DF73" s="11">
        <v>0</v>
      </c>
      <c r="DG73" s="11">
        <v>0</v>
      </c>
      <c r="DH73" s="11">
        <v>0</v>
      </c>
      <c r="DI73" s="11">
        <v>0</v>
      </c>
      <c r="DJ73" s="11">
        <v>0</v>
      </c>
      <c r="DK73" s="12">
        <f t="shared" si="30"/>
        <v>0</v>
      </c>
      <c r="DL73" s="12">
        <f t="shared" si="31"/>
        <v>0</v>
      </c>
      <c r="DM73" s="12">
        <f t="shared" si="32"/>
        <v>0</v>
      </c>
      <c r="DN73" s="11">
        <v>0</v>
      </c>
      <c r="DO73" s="11">
        <v>0</v>
      </c>
      <c r="DP73" s="11">
        <v>0</v>
      </c>
      <c r="DQ73" s="11">
        <v>0</v>
      </c>
      <c r="DR73" s="11">
        <v>0</v>
      </c>
      <c r="DS73" s="11">
        <v>0</v>
      </c>
      <c r="DT73" s="11">
        <v>0</v>
      </c>
      <c r="DU73" s="11">
        <v>0</v>
      </c>
      <c r="DV73" s="11">
        <v>0</v>
      </c>
      <c r="DW73" s="12">
        <f t="shared" si="33"/>
        <v>0</v>
      </c>
      <c r="DX73" s="12">
        <f t="shared" si="34"/>
        <v>0</v>
      </c>
      <c r="DY73" s="12">
        <f t="shared" si="35"/>
        <v>0</v>
      </c>
    </row>
    <row r="74" spans="1:129" s="22" customFormat="1" ht="31.8" thickBot="1" x14ac:dyDescent="0.35">
      <c r="A74" s="146" t="s">
        <v>24</v>
      </c>
      <c r="B74" s="153"/>
      <c r="C74" s="41" t="s">
        <v>230</v>
      </c>
      <c r="D74" s="12">
        <f>D56+D60+D65+D68+D72+D73</f>
        <v>0</v>
      </c>
      <c r="E74" s="12">
        <f t="shared" ref="E74:BM74" si="36">E56+E60+E65+E68+E72+E73</f>
        <v>0</v>
      </c>
      <c r="F74" s="12">
        <f t="shared" si="36"/>
        <v>0</v>
      </c>
      <c r="G74" s="12">
        <f t="shared" si="36"/>
        <v>0</v>
      </c>
      <c r="H74" s="12">
        <f t="shared" si="36"/>
        <v>0</v>
      </c>
      <c r="I74" s="12">
        <f t="shared" si="36"/>
        <v>0</v>
      </c>
      <c r="J74" s="12">
        <f t="shared" si="36"/>
        <v>0</v>
      </c>
      <c r="K74" s="12">
        <f t="shared" si="36"/>
        <v>0</v>
      </c>
      <c r="L74" s="12">
        <f t="shared" si="36"/>
        <v>0</v>
      </c>
      <c r="M74" s="12">
        <f t="shared" si="36"/>
        <v>0</v>
      </c>
      <c r="N74" s="12">
        <f t="shared" si="36"/>
        <v>0</v>
      </c>
      <c r="O74" s="12">
        <f t="shared" si="36"/>
        <v>0</v>
      </c>
      <c r="P74" s="12">
        <f t="shared" si="36"/>
        <v>0</v>
      </c>
      <c r="Q74" s="12">
        <f t="shared" si="36"/>
        <v>0</v>
      </c>
      <c r="R74" s="12">
        <f t="shared" si="36"/>
        <v>0</v>
      </c>
      <c r="S74" s="12">
        <f t="shared" si="36"/>
        <v>0</v>
      </c>
      <c r="T74" s="12">
        <f t="shared" si="36"/>
        <v>0</v>
      </c>
      <c r="U74" s="12">
        <f t="shared" si="36"/>
        <v>0</v>
      </c>
      <c r="V74" s="12">
        <f t="shared" si="36"/>
        <v>0</v>
      </c>
      <c r="W74" s="12">
        <f t="shared" si="36"/>
        <v>0</v>
      </c>
      <c r="X74" s="12">
        <f t="shared" si="36"/>
        <v>0</v>
      </c>
      <c r="Y74" s="12">
        <f t="shared" si="36"/>
        <v>0</v>
      </c>
      <c r="Z74" s="12">
        <f t="shared" si="36"/>
        <v>0</v>
      </c>
      <c r="AA74" s="12">
        <f t="shared" si="36"/>
        <v>0</v>
      </c>
      <c r="AB74" s="12">
        <f t="shared" si="36"/>
        <v>0</v>
      </c>
      <c r="AC74" s="12">
        <f t="shared" si="36"/>
        <v>0</v>
      </c>
      <c r="AD74" s="12">
        <f t="shared" si="36"/>
        <v>0</v>
      </c>
      <c r="AE74" s="12">
        <f t="shared" si="36"/>
        <v>0</v>
      </c>
      <c r="AF74" s="12">
        <f t="shared" si="36"/>
        <v>0</v>
      </c>
      <c r="AG74" s="12">
        <f t="shared" si="36"/>
        <v>0</v>
      </c>
      <c r="AH74" s="12">
        <f t="shared" si="36"/>
        <v>0</v>
      </c>
      <c r="AI74" s="12">
        <f t="shared" si="36"/>
        <v>0</v>
      </c>
      <c r="AJ74" s="12">
        <f t="shared" si="36"/>
        <v>0</v>
      </c>
      <c r="AK74" s="12">
        <f t="shared" si="36"/>
        <v>100000000</v>
      </c>
      <c r="AL74" s="12">
        <f t="shared" si="36"/>
        <v>0</v>
      </c>
      <c r="AM74" s="12">
        <f t="shared" si="36"/>
        <v>0</v>
      </c>
      <c r="AN74" s="12">
        <f t="shared" si="36"/>
        <v>0</v>
      </c>
      <c r="AO74" s="12">
        <f t="shared" si="36"/>
        <v>0</v>
      </c>
      <c r="AP74" s="12">
        <f t="shared" si="36"/>
        <v>0</v>
      </c>
      <c r="AQ74" s="12">
        <f t="shared" si="36"/>
        <v>0</v>
      </c>
      <c r="AR74" s="12">
        <f t="shared" si="36"/>
        <v>0</v>
      </c>
      <c r="AS74" s="12">
        <f t="shared" si="36"/>
        <v>0</v>
      </c>
      <c r="AT74" s="12">
        <f t="shared" si="36"/>
        <v>194481000</v>
      </c>
      <c r="AU74" s="12">
        <f t="shared" si="36"/>
        <v>240131312</v>
      </c>
      <c r="AV74" s="12">
        <f t="shared" si="36"/>
        <v>247366889</v>
      </c>
      <c r="AW74" s="12">
        <f t="shared" si="36"/>
        <v>19803047</v>
      </c>
      <c r="AX74" s="12">
        <f t="shared" si="36"/>
        <v>136832639</v>
      </c>
      <c r="AY74" s="12">
        <f t="shared" si="36"/>
        <v>37472809</v>
      </c>
      <c r="AZ74" s="12">
        <f t="shared" si="36"/>
        <v>0</v>
      </c>
      <c r="BA74" s="12">
        <f t="shared" si="36"/>
        <v>0</v>
      </c>
      <c r="BB74" s="12">
        <f t="shared" si="36"/>
        <v>0</v>
      </c>
      <c r="BC74" s="12">
        <f t="shared" si="36"/>
        <v>0</v>
      </c>
      <c r="BD74" s="12">
        <f t="shared" si="36"/>
        <v>0</v>
      </c>
      <c r="BE74" s="12">
        <f t="shared" si="36"/>
        <v>0</v>
      </c>
      <c r="BF74" s="12">
        <f t="shared" si="36"/>
        <v>0</v>
      </c>
      <c r="BG74" s="12">
        <f t="shared" si="36"/>
        <v>0</v>
      </c>
      <c r="BH74" s="12">
        <f t="shared" si="36"/>
        <v>0</v>
      </c>
      <c r="BI74" s="12">
        <f t="shared" si="36"/>
        <v>0</v>
      </c>
      <c r="BJ74" s="12">
        <f t="shared" si="36"/>
        <v>0</v>
      </c>
      <c r="BK74" s="12">
        <f t="shared" si="36"/>
        <v>0</v>
      </c>
      <c r="BL74" s="12">
        <f t="shared" si="36"/>
        <v>0</v>
      </c>
      <c r="BM74" s="12">
        <f t="shared" si="36"/>
        <v>0</v>
      </c>
      <c r="BN74" s="12">
        <f t="shared" ref="BN74:DX74" si="37">BN56+BN60+BN65+BN68+BN72+BN73</f>
        <v>0</v>
      </c>
      <c r="BO74" s="12">
        <f t="shared" si="37"/>
        <v>0</v>
      </c>
      <c r="BP74" s="12">
        <f t="shared" si="37"/>
        <v>0</v>
      </c>
      <c r="BQ74" s="12">
        <f t="shared" si="37"/>
        <v>0</v>
      </c>
      <c r="BR74" s="12">
        <f t="shared" si="37"/>
        <v>0</v>
      </c>
      <c r="BS74" s="12">
        <f t="shared" si="37"/>
        <v>0</v>
      </c>
      <c r="BT74" s="12">
        <f t="shared" si="37"/>
        <v>0</v>
      </c>
      <c r="BU74" s="12">
        <f t="shared" si="37"/>
        <v>0</v>
      </c>
      <c r="BV74" s="12">
        <f t="shared" si="37"/>
        <v>0</v>
      </c>
      <c r="BW74" s="12">
        <f t="shared" si="37"/>
        <v>0</v>
      </c>
      <c r="BX74" s="12">
        <f t="shared" si="37"/>
        <v>0</v>
      </c>
      <c r="BY74" s="12">
        <f t="shared" si="37"/>
        <v>0</v>
      </c>
      <c r="BZ74" s="12">
        <f t="shared" si="37"/>
        <v>0</v>
      </c>
      <c r="CA74" s="12">
        <f t="shared" si="37"/>
        <v>0</v>
      </c>
      <c r="CB74" s="12">
        <f t="shared" si="37"/>
        <v>0</v>
      </c>
      <c r="CC74" s="12">
        <f t="shared" si="37"/>
        <v>0</v>
      </c>
      <c r="CD74" s="12">
        <f t="shared" si="37"/>
        <v>0</v>
      </c>
      <c r="CE74" s="12">
        <f t="shared" si="37"/>
        <v>0</v>
      </c>
      <c r="CF74" s="12">
        <f t="shared" si="37"/>
        <v>0</v>
      </c>
      <c r="CG74" s="12">
        <f t="shared" si="37"/>
        <v>0</v>
      </c>
      <c r="CH74" s="12">
        <f t="shared" si="37"/>
        <v>0</v>
      </c>
      <c r="CI74" s="12">
        <f t="shared" si="37"/>
        <v>0</v>
      </c>
      <c r="CJ74" s="12">
        <f t="shared" si="37"/>
        <v>0</v>
      </c>
      <c r="CK74" s="12">
        <f t="shared" si="37"/>
        <v>0</v>
      </c>
      <c r="CL74" s="12">
        <f t="shared" si="37"/>
        <v>0</v>
      </c>
      <c r="CM74" s="12">
        <f t="shared" si="37"/>
        <v>0</v>
      </c>
      <c r="CN74" s="12">
        <f t="shared" si="37"/>
        <v>0</v>
      </c>
      <c r="CO74" s="12">
        <f t="shared" si="37"/>
        <v>0</v>
      </c>
      <c r="CP74" s="12">
        <f t="shared" si="37"/>
        <v>0</v>
      </c>
      <c r="CQ74" s="12">
        <f t="shared" si="37"/>
        <v>0</v>
      </c>
      <c r="CR74" s="12">
        <f t="shared" si="37"/>
        <v>0</v>
      </c>
      <c r="CS74" s="12">
        <f t="shared" si="37"/>
        <v>0</v>
      </c>
      <c r="CT74" s="12">
        <f t="shared" si="37"/>
        <v>0</v>
      </c>
      <c r="CU74" s="12">
        <f t="shared" si="37"/>
        <v>0</v>
      </c>
      <c r="CV74" s="12">
        <f t="shared" si="37"/>
        <v>0</v>
      </c>
      <c r="CW74" s="12">
        <f t="shared" si="37"/>
        <v>0</v>
      </c>
      <c r="CX74" s="12">
        <f t="shared" si="37"/>
        <v>0</v>
      </c>
      <c r="CY74" s="12">
        <f t="shared" si="37"/>
        <v>0</v>
      </c>
      <c r="CZ74" s="12">
        <f t="shared" si="37"/>
        <v>0</v>
      </c>
      <c r="DA74" s="12">
        <f t="shared" si="37"/>
        <v>0</v>
      </c>
      <c r="DB74" s="12">
        <f t="shared" si="37"/>
        <v>0</v>
      </c>
      <c r="DC74" s="12">
        <f t="shared" si="37"/>
        <v>0</v>
      </c>
      <c r="DD74" s="12">
        <f t="shared" si="37"/>
        <v>0</v>
      </c>
      <c r="DE74" s="12">
        <f t="shared" si="37"/>
        <v>0</v>
      </c>
      <c r="DF74" s="12">
        <f t="shared" si="37"/>
        <v>0</v>
      </c>
      <c r="DG74" s="12">
        <f t="shared" si="37"/>
        <v>0</v>
      </c>
      <c r="DH74" s="12">
        <f t="shared" si="37"/>
        <v>0</v>
      </c>
      <c r="DI74" s="12">
        <f t="shared" si="37"/>
        <v>0</v>
      </c>
      <c r="DJ74" s="12">
        <f t="shared" si="37"/>
        <v>0</v>
      </c>
      <c r="DK74" s="12">
        <f t="shared" si="30"/>
        <v>314284047</v>
      </c>
      <c r="DL74" s="12">
        <f t="shared" si="31"/>
        <v>376963951</v>
      </c>
      <c r="DM74" s="12">
        <f t="shared" si="32"/>
        <v>284839698</v>
      </c>
      <c r="DN74" s="12">
        <f t="shared" si="37"/>
        <v>8236000</v>
      </c>
      <c r="DO74" s="12">
        <f t="shared" si="37"/>
        <v>8210324</v>
      </c>
      <c r="DP74" s="12">
        <f t="shared" si="37"/>
        <v>8276423</v>
      </c>
      <c r="DQ74" s="12">
        <f t="shared" si="37"/>
        <v>961019</v>
      </c>
      <c r="DR74" s="12">
        <f t="shared" si="37"/>
        <v>1228719</v>
      </c>
      <c r="DS74" s="12">
        <f t="shared" si="37"/>
        <v>961019</v>
      </c>
      <c r="DT74" s="12">
        <f t="shared" si="37"/>
        <v>2958000</v>
      </c>
      <c r="DU74" s="12">
        <f t="shared" si="37"/>
        <v>2992952</v>
      </c>
      <c r="DV74" s="12">
        <f t="shared" si="37"/>
        <v>2958234</v>
      </c>
      <c r="DW74" s="12">
        <f t="shared" si="33"/>
        <v>326439066</v>
      </c>
      <c r="DX74" s="12">
        <f t="shared" si="37"/>
        <v>389395946</v>
      </c>
      <c r="DY74" s="12">
        <f t="shared" si="35"/>
        <v>297035374</v>
      </c>
    </row>
    <row r="75" spans="1:129" s="22" customFormat="1" ht="31.2" x14ac:dyDescent="0.3">
      <c r="A75" s="158" t="s">
        <v>213</v>
      </c>
      <c r="B75" s="159"/>
      <c r="C75" s="46" t="s">
        <v>232</v>
      </c>
      <c r="D75" s="12">
        <f>D55+D74</f>
        <v>1000000</v>
      </c>
      <c r="E75" s="12">
        <f t="shared" ref="E75:BM75" si="38">E55+E74</f>
        <v>1000000</v>
      </c>
      <c r="F75" s="12">
        <f t="shared" si="38"/>
        <v>1534200</v>
      </c>
      <c r="G75" s="12">
        <f t="shared" si="38"/>
        <v>45057166</v>
      </c>
      <c r="H75" s="12">
        <f t="shared" si="38"/>
        <v>3000000</v>
      </c>
      <c r="I75" s="12">
        <f t="shared" si="38"/>
        <v>0</v>
      </c>
      <c r="J75" s="12">
        <f t="shared" si="38"/>
        <v>1500000</v>
      </c>
      <c r="K75" s="12">
        <f t="shared" si="38"/>
        <v>1500000</v>
      </c>
      <c r="L75" s="12">
        <f t="shared" si="38"/>
        <v>0</v>
      </c>
      <c r="M75" s="12">
        <f t="shared" si="38"/>
        <v>100000</v>
      </c>
      <c r="N75" s="12">
        <f t="shared" si="38"/>
        <v>100000</v>
      </c>
      <c r="O75" s="12">
        <f t="shared" si="38"/>
        <v>0</v>
      </c>
      <c r="P75" s="12">
        <f t="shared" si="38"/>
        <v>1599000</v>
      </c>
      <c r="Q75" s="12">
        <f t="shared" si="38"/>
        <v>1599000</v>
      </c>
      <c r="R75" s="12">
        <f t="shared" si="38"/>
        <v>807584</v>
      </c>
      <c r="S75" s="12">
        <f t="shared" si="38"/>
        <v>81000</v>
      </c>
      <c r="T75" s="12">
        <f t="shared" si="38"/>
        <v>81000</v>
      </c>
      <c r="U75" s="12">
        <f t="shared" si="38"/>
        <v>45035</v>
      </c>
      <c r="V75" s="12">
        <f t="shared" si="38"/>
        <v>590000</v>
      </c>
      <c r="W75" s="12">
        <f t="shared" si="38"/>
        <v>590000</v>
      </c>
      <c r="X75" s="12">
        <f t="shared" si="38"/>
        <v>0</v>
      </c>
      <c r="Y75" s="12">
        <f t="shared" si="38"/>
        <v>45634740</v>
      </c>
      <c r="Z75" s="12">
        <f t="shared" si="38"/>
        <v>20922000</v>
      </c>
      <c r="AA75" s="12">
        <f t="shared" si="38"/>
        <v>39741506</v>
      </c>
      <c r="AB75" s="12">
        <f t="shared" si="38"/>
        <v>31796761</v>
      </c>
      <c r="AC75" s="12">
        <f t="shared" si="38"/>
        <v>1254000</v>
      </c>
      <c r="AD75" s="12">
        <f t="shared" si="38"/>
        <v>1431671</v>
      </c>
      <c r="AE75" s="12">
        <f t="shared" si="38"/>
        <v>7500000</v>
      </c>
      <c r="AF75" s="12">
        <f t="shared" si="38"/>
        <v>7500000</v>
      </c>
      <c r="AG75" s="12">
        <f t="shared" si="38"/>
        <v>0</v>
      </c>
      <c r="AH75" s="12">
        <f t="shared" si="38"/>
        <v>13335000</v>
      </c>
      <c r="AI75" s="12">
        <f t="shared" si="38"/>
        <v>13335000</v>
      </c>
      <c r="AJ75" s="12">
        <f t="shared" si="38"/>
        <v>0</v>
      </c>
      <c r="AK75" s="12">
        <f t="shared" si="38"/>
        <v>100000000</v>
      </c>
      <c r="AL75" s="12">
        <f t="shared" si="38"/>
        <v>0</v>
      </c>
      <c r="AM75" s="12">
        <f t="shared" si="38"/>
        <v>0</v>
      </c>
      <c r="AN75" s="12">
        <f t="shared" si="38"/>
        <v>130829574</v>
      </c>
      <c r="AO75" s="12">
        <f t="shared" si="38"/>
        <v>135756878</v>
      </c>
      <c r="AP75" s="12">
        <f t="shared" si="38"/>
        <v>23926571</v>
      </c>
      <c r="AQ75" s="12">
        <f t="shared" si="38"/>
        <v>2985000</v>
      </c>
      <c r="AR75" s="12">
        <f t="shared" si="38"/>
        <v>2985000</v>
      </c>
      <c r="AS75" s="12">
        <f t="shared" si="38"/>
        <v>0</v>
      </c>
      <c r="AT75" s="12">
        <f t="shared" si="38"/>
        <v>200085496</v>
      </c>
      <c r="AU75" s="12">
        <f t="shared" si="38"/>
        <v>480516045</v>
      </c>
      <c r="AV75" s="12">
        <f t="shared" si="38"/>
        <v>878713670</v>
      </c>
      <c r="AW75" s="12">
        <f t="shared" si="38"/>
        <v>514879246</v>
      </c>
      <c r="AX75" s="12">
        <f t="shared" si="38"/>
        <v>951310087</v>
      </c>
      <c r="AY75" s="12">
        <f t="shared" si="38"/>
        <v>891520788</v>
      </c>
      <c r="AZ75" s="12">
        <f t="shared" si="38"/>
        <v>177200000</v>
      </c>
      <c r="BA75" s="12">
        <f t="shared" si="38"/>
        <v>121667557</v>
      </c>
      <c r="BB75" s="12">
        <f t="shared" si="38"/>
        <v>95456304</v>
      </c>
      <c r="BC75" s="12">
        <f t="shared" si="38"/>
        <v>2014000</v>
      </c>
      <c r="BD75" s="12">
        <f t="shared" si="38"/>
        <v>2591500</v>
      </c>
      <c r="BE75" s="12">
        <f t="shared" si="38"/>
        <v>2053694</v>
      </c>
      <c r="BF75" s="12">
        <f t="shared" si="38"/>
        <v>17950000</v>
      </c>
      <c r="BG75" s="12">
        <f t="shared" si="38"/>
        <v>17950000</v>
      </c>
      <c r="BH75" s="12">
        <f t="shared" si="38"/>
        <v>16493619</v>
      </c>
      <c r="BI75" s="12">
        <f t="shared" si="38"/>
        <v>102000</v>
      </c>
      <c r="BJ75" s="12">
        <f t="shared" si="38"/>
        <v>102000</v>
      </c>
      <c r="BK75" s="12">
        <f t="shared" si="38"/>
        <v>123282</v>
      </c>
      <c r="BL75" s="12">
        <f t="shared" si="38"/>
        <v>2500000</v>
      </c>
      <c r="BM75" s="12">
        <f t="shared" si="38"/>
        <v>2500000</v>
      </c>
      <c r="BN75" s="12">
        <f t="shared" ref="BN75:DX75" si="39">BN55+BN74</f>
        <v>6336600</v>
      </c>
      <c r="BO75" s="12">
        <f t="shared" si="39"/>
        <v>5556000</v>
      </c>
      <c r="BP75" s="12">
        <f t="shared" si="39"/>
        <v>5556000</v>
      </c>
      <c r="BQ75" s="12">
        <f t="shared" si="39"/>
        <v>611</v>
      </c>
      <c r="BR75" s="12">
        <f t="shared" si="39"/>
        <v>281356000</v>
      </c>
      <c r="BS75" s="12">
        <f t="shared" si="39"/>
        <v>252954000</v>
      </c>
      <c r="BT75" s="12">
        <f t="shared" si="39"/>
        <v>1785001</v>
      </c>
      <c r="BU75" s="12">
        <f t="shared" si="39"/>
        <v>7411000</v>
      </c>
      <c r="BV75" s="12">
        <f t="shared" si="39"/>
        <v>8260000</v>
      </c>
      <c r="BW75" s="12">
        <f t="shared" si="39"/>
        <v>8260115</v>
      </c>
      <c r="BX75" s="12">
        <f t="shared" si="39"/>
        <v>2159000</v>
      </c>
      <c r="BY75" s="12">
        <f t="shared" si="39"/>
        <v>2159000</v>
      </c>
      <c r="BZ75" s="12">
        <f t="shared" si="39"/>
        <v>1195568</v>
      </c>
      <c r="CA75" s="12">
        <f t="shared" si="39"/>
        <v>250000</v>
      </c>
      <c r="CB75" s="12">
        <f t="shared" si="39"/>
        <v>250000</v>
      </c>
      <c r="CC75" s="12">
        <f t="shared" si="39"/>
        <v>0</v>
      </c>
      <c r="CD75" s="12">
        <f t="shared" si="39"/>
        <v>32839525</v>
      </c>
      <c r="CE75" s="12">
        <f t="shared" si="39"/>
        <v>14513906</v>
      </c>
      <c r="CF75" s="12">
        <f t="shared" si="39"/>
        <v>0</v>
      </c>
      <c r="CG75" s="12">
        <f t="shared" si="39"/>
        <v>3341000</v>
      </c>
      <c r="CH75" s="12">
        <f t="shared" si="39"/>
        <v>3341000</v>
      </c>
      <c r="CI75" s="12">
        <f t="shared" si="39"/>
        <v>0</v>
      </c>
      <c r="CJ75" s="12">
        <f t="shared" si="39"/>
        <v>4017561</v>
      </c>
      <c r="CK75" s="12">
        <f t="shared" si="39"/>
        <v>44800000</v>
      </c>
      <c r="CL75" s="12">
        <f t="shared" si="39"/>
        <v>44808307</v>
      </c>
      <c r="CM75" s="12">
        <f t="shared" si="39"/>
        <v>0</v>
      </c>
      <c r="CN75" s="12">
        <f t="shared" si="39"/>
        <v>0</v>
      </c>
      <c r="CO75" s="12">
        <f t="shared" si="39"/>
        <v>162549</v>
      </c>
      <c r="CP75" s="12">
        <f t="shared" si="39"/>
        <v>0</v>
      </c>
      <c r="CQ75" s="12">
        <f t="shared" si="39"/>
        <v>0</v>
      </c>
      <c r="CR75" s="12">
        <f t="shared" si="39"/>
        <v>0</v>
      </c>
      <c r="CS75" s="12">
        <f t="shared" si="39"/>
        <v>0</v>
      </c>
      <c r="CT75" s="12">
        <f t="shared" si="39"/>
        <v>0</v>
      </c>
      <c r="CU75" s="12">
        <f t="shared" si="39"/>
        <v>0</v>
      </c>
      <c r="CV75" s="12">
        <f t="shared" si="39"/>
        <v>0</v>
      </c>
      <c r="CW75" s="12">
        <f t="shared" si="39"/>
        <v>0</v>
      </c>
      <c r="CX75" s="12">
        <f t="shared" si="39"/>
        <v>0</v>
      </c>
      <c r="CY75" s="12">
        <f t="shared" si="39"/>
        <v>0</v>
      </c>
      <c r="CZ75" s="12">
        <f t="shared" si="39"/>
        <v>0</v>
      </c>
      <c r="DA75" s="12">
        <f t="shared" si="39"/>
        <v>0</v>
      </c>
      <c r="DB75" s="12">
        <f t="shared" si="39"/>
        <v>0</v>
      </c>
      <c r="DC75" s="12">
        <f t="shared" si="39"/>
        <v>0</v>
      </c>
      <c r="DD75" s="12">
        <f t="shared" si="39"/>
        <v>0</v>
      </c>
      <c r="DE75" s="12">
        <f t="shared" si="39"/>
        <v>0</v>
      </c>
      <c r="DF75" s="12">
        <f t="shared" si="39"/>
        <v>0</v>
      </c>
      <c r="DG75" s="12">
        <f t="shared" si="39"/>
        <v>0</v>
      </c>
      <c r="DH75" s="12">
        <f t="shared" si="39"/>
        <v>0</v>
      </c>
      <c r="DI75" s="12">
        <f t="shared" si="39"/>
        <v>0</v>
      </c>
      <c r="DJ75" s="12">
        <f t="shared" si="39"/>
        <v>0</v>
      </c>
      <c r="DK75" s="12">
        <f t="shared" si="30"/>
        <v>1633669069</v>
      </c>
      <c r="DL75" s="12">
        <f t="shared" si="31"/>
        <v>2098093973</v>
      </c>
      <c r="DM75" s="12">
        <f t="shared" si="32"/>
        <v>2014396675</v>
      </c>
      <c r="DN75" s="12">
        <f t="shared" si="39"/>
        <v>20177000</v>
      </c>
      <c r="DO75" s="12">
        <f t="shared" si="39"/>
        <v>20151324</v>
      </c>
      <c r="DP75" s="12">
        <f t="shared" si="39"/>
        <v>12701572</v>
      </c>
      <c r="DQ75" s="12">
        <f t="shared" si="39"/>
        <v>961019</v>
      </c>
      <c r="DR75" s="12">
        <f t="shared" si="39"/>
        <v>1228719</v>
      </c>
      <c r="DS75" s="12">
        <f t="shared" si="39"/>
        <v>1015419</v>
      </c>
      <c r="DT75" s="12">
        <f t="shared" si="39"/>
        <v>5106500</v>
      </c>
      <c r="DU75" s="12">
        <f t="shared" si="39"/>
        <v>5141452</v>
      </c>
      <c r="DV75" s="12">
        <f t="shared" si="39"/>
        <v>5920057</v>
      </c>
      <c r="DW75" s="12">
        <f t="shared" si="33"/>
        <v>1659913588</v>
      </c>
      <c r="DX75" s="12">
        <f t="shared" si="39"/>
        <v>2124615468</v>
      </c>
      <c r="DY75" s="12">
        <f t="shared" si="35"/>
        <v>2034033723</v>
      </c>
    </row>
    <row r="76" spans="1:129" s="22" customFormat="1" ht="15" customHeight="1" x14ac:dyDescent="0.3">
      <c r="A76" s="47" t="s">
        <v>214</v>
      </c>
      <c r="B76" s="47"/>
      <c r="C76" s="48" t="s">
        <v>249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  <c r="BB76" s="12">
        <v>0</v>
      </c>
      <c r="BC76" s="12">
        <v>0</v>
      </c>
      <c r="BD76" s="12">
        <v>0</v>
      </c>
      <c r="BE76" s="12">
        <v>0</v>
      </c>
      <c r="BF76" s="12">
        <v>0</v>
      </c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0</v>
      </c>
      <c r="BN76" s="12">
        <v>0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0</v>
      </c>
      <c r="BV76" s="12">
        <v>0</v>
      </c>
      <c r="BW76" s="12">
        <v>0</v>
      </c>
      <c r="BX76" s="12">
        <v>0</v>
      </c>
      <c r="BY76" s="12">
        <v>0</v>
      </c>
      <c r="BZ76" s="12">
        <v>0</v>
      </c>
      <c r="CA76" s="12">
        <v>0</v>
      </c>
      <c r="CB76" s="12">
        <v>0</v>
      </c>
      <c r="CC76" s="12">
        <v>0</v>
      </c>
      <c r="CD76" s="12">
        <v>0</v>
      </c>
      <c r="CE76" s="12">
        <v>0</v>
      </c>
      <c r="CF76" s="12">
        <v>0</v>
      </c>
      <c r="CG76" s="12">
        <v>0</v>
      </c>
      <c r="CH76" s="12">
        <v>0</v>
      </c>
      <c r="CI76" s="12">
        <v>0</v>
      </c>
      <c r="CJ76" s="12">
        <v>0</v>
      </c>
      <c r="CK76" s="12">
        <v>0</v>
      </c>
      <c r="CL76" s="12">
        <v>0</v>
      </c>
      <c r="CM76" s="12">
        <v>0</v>
      </c>
      <c r="CN76" s="12">
        <v>0</v>
      </c>
      <c r="CO76" s="12">
        <v>0</v>
      </c>
      <c r="CP76" s="12">
        <v>0</v>
      </c>
      <c r="CQ76" s="12">
        <v>0</v>
      </c>
      <c r="CR76" s="12">
        <v>0</v>
      </c>
      <c r="CS76" s="12">
        <v>0</v>
      </c>
      <c r="CT76" s="12">
        <v>0</v>
      </c>
      <c r="CU76" s="12">
        <v>0</v>
      </c>
      <c r="CV76" s="12">
        <v>0</v>
      </c>
      <c r="CW76" s="12">
        <v>0</v>
      </c>
      <c r="CX76" s="12">
        <v>0</v>
      </c>
      <c r="CY76" s="12">
        <v>0</v>
      </c>
      <c r="CZ76" s="12">
        <v>0</v>
      </c>
      <c r="DA76" s="12">
        <v>0</v>
      </c>
      <c r="DB76" s="12">
        <v>0</v>
      </c>
      <c r="DC76" s="12">
        <v>0</v>
      </c>
      <c r="DD76" s="12">
        <v>0</v>
      </c>
      <c r="DE76" s="12">
        <v>0</v>
      </c>
      <c r="DF76" s="12">
        <v>0</v>
      </c>
      <c r="DG76" s="12">
        <v>0</v>
      </c>
      <c r="DH76" s="12">
        <v>0</v>
      </c>
      <c r="DI76" s="12">
        <v>0</v>
      </c>
      <c r="DJ76" s="12">
        <v>0</v>
      </c>
      <c r="DK76" s="12">
        <f t="shared" si="30"/>
        <v>0</v>
      </c>
      <c r="DL76" s="12">
        <f t="shared" si="31"/>
        <v>0</v>
      </c>
      <c r="DM76" s="12">
        <f t="shared" si="32"/>
        <v>0</v>
      </c>
      <c r="DN76" s="12">
        <v>129772000</v>
      </c>
      <c r="DO76" s="12">
        <v>130331183</v>
      </c>
      <c r="DP76" s="12">
        <v>127516873</v>
      </c>
      <c r="DQ76" s="12">
        <v>141592981</v>
      </c>
      <c r="DR76" s="12">
        <v>151905531</v>
      </c>
      <c r="DS76" s="12">
        <v>140467357</v>
      </c>
      <c r="DT76" s="12">
        <v>36367210</v>
      </c>
      <c r="DU76" s="12">
        <v>38723918</v>
      </c>
      <c r="DV76" s="12">
        <v>24929686</v>
      </c>
      <c r="DW76" s="12">
        <f t="shared" si="33"/>
        <v>307732191</v>
      </c>
      <c r="DX76" s="12">
        <f t="shared" si="34"/>
        <v>320960632</v>
      </c>
      <c r="DY76" s="12">
        <f t="shared" si="35"/>
        <v>292913916</v>
      </c>
    </row>
    <row r="77" spans="1:129" s="16" customFormat="1" ht="15" customHeight="1" x14ac:dyDescent="0.35">
      <c r="A77" s="156" t="s">
        <v>231</v>
      </c>
      <c r="B77" s="157"/>
      <c r="C77" s="42" t="s">
        <v>16</v>
      </c>
      <c r="D77" s="25">
        <f>D75+D76</f>
        <v>1000000</v>
      </c>
      <c r="E77" s="25">
        <f t="shared" ref="E77:BM77" si="40">E75+E76</f>
        <v>1000000</v>
      </c>
      <c r="F77" s="25">
        <f t="shared" si="40"/>
        <v>1534200</v>
      </c>
      <c r="G77" s="25">
        <f t="shared" si="40"/>
        <v>45057166</v>
      </c>
      <c r="H77" s="25">
        <f t="shared" si="40"/>
        <v>3000000</v>
      </c>
      <c r="I77" s="25">
        <f t="shared" si="40"/>
        <v>0</v>
      </c>
      <c r="J77" s="25">
        <f t="shared" si="40"/>
        <v>1500000</v>
      </c>
      <c r="K77" s="25">
        <f t="shared" si="40"/>
        <v>1500000</v>
      </c>
      <c r="L77" s="25">
        <f t="shared" si="40"/>
        <v>0</v>
      </c>
      <c r="M77" s="25">
        <f t="shared" si="40"/>
        <v>100000</v>
      </c>
      <c r="N77" s="25">
        <f t="shared" si="40"/>
        <v>100000</v>
      </c>
      <c r="O77" s="25">
        <f t="shared" si="40"/>
        <v>0</v>
      </c>
      <c r="P77" s="25">
        <f t="shared" si="40"/>
        <v>1599000</v>
      </c>
      <c r="Q77" s="25">
        <f t="shared" si="40"/>
        <v>1599000</v>
      </c>
      <c r="R77" s="25">
        <f t="shared" si="40"/>
        <v>807584</v>
      </c>
      <c r="S77" s="25">
        <f t="shared" si="40"/>
        <v>81000</v>
      </c>
      <c r="T77" s="25">
        <f t="shared" si="40"/>
        <v>81000</v>
      </c>
      <c r="U77" s="25">
        <f t="shared" si="40"/>
        <v>45035</v>
      </c>
      <c r="V77" s="25">
        <f t="shared" si="40"/>
        <v>590000</v>
      </c>
      <c r="W77" s="25">
        <f t="shared" si="40"/>
        <v>590000</v>
      </c>
      <c r="X77" s="25">
        <f t="shared" si="40"/>
        <v>0</v>
      </c>
      <c r="Y77" s="25">
        <f t="shared" si="40"/>
        <v>45634740</v>
      </c>
      <c r="Z77" s="25">
        <f t="shared" si="40"/>
        <v>20922000</v>
      </c>
      <c r="AA77" s="25">
        <f t="shared" si="40"/>
        <v>39741506</v>
      </c>
      <c r="AB77" s="25">
        <f t="shared" si="40"/>
        <v>31796761</v>
      </c>
      <c r="AC77" s="25">
        <f t="shared" si="40"/>
        <v>1254000</v>
      </c>
      <c r="AD77" s="25">
        <f t="shared" si="40"/>
        <v>1431671</v>
      </c>
      <c r="AE77" s="25">
        <f t="shared" si="40"/>
        <v>7500000</v>
      </c>
      <c r="AF77" s="25">
        <f t="shared" si="40"/>
        <v>7500000</v>
      </c>
      <c r="AG77" s="25">
        <f t="shared" si="40"/>
        <v>0</v>
      </c>
      <c r="AH77" s="25">
        <f t="shared" si="40"/>
        <v>13335000</v>
      </c>
      <c r="AI77" s="25">
        <f t="shared" si="40"/>
        <v>13335000</v>
      </c>
      <c r="AJ77" s="25">
        <f t="shared" si="40"/>
        <v>0</v>
      </c>
      <c r="AK77" s="25">
        <f t="shared" si="40"/>
        <v>100000000</v>
      </c>
      <c r="AL77" s="25">
        <f t="shared" si="40"/>
        <v>0</v>
      </c>
      <c r="AM77" s="25">
        <f t="shared" si="40"/>
        <v>0</v>
      </c>
      <c r="AN77" s="25">
        <f t="shared" si="40"/>
        <v>130829574</v>
      </c>
      <c r="AO77" s="25">
        <f t="shared" si="40"/>
        <v>135756878</v>
      </c>
      <c r="AP77" s="25">
        <f t="shared" si="40"/>
        <v>23926571</v>
      </c>
      <c r="AQ77" s="25">
        <f t="shared" si="40"/>
        <v>2985000</v>
      </c>
      <c r="AR77" s="25">
        <f t="shared" si="40"/>
        <v>2985000</v>
      </c>
      <c r="AS77" s="25">
        <f t="shared" si="40"/>
        <v>0</v>
      </c>
      <c r="AT77" s="25">
        <f t="shared" si="40"/>
        <v>200085496</v>
      </c>
      <c r="AU77" s="25">
        <f t="shared" si="40"/>
        <v>480516045</v>
      </c>
      <c r="AV77" s="25">
        <f t="shared" si="40"/>
        <v>878713670</v>
      </c>
      <c r="AW77" s="25">
        <f t="shared" si="40"/>
        <v>514879246</v>
      </c>
      <c r="AX77" s="25">
        <f t="shared" si="40"/>
        <v>951310087</v>
      </c>
      <c r="AY77" s="25">
        <f t="shared" si="40"/>
        <v>891520788</v>
      </c>
      <c r="AZ77" s="25">
        <f t="shared" si="40"/>
        <v>177200000</v>
      </c>
      <c r="BA77" s="25">
        <f t="shared" si="40"/>
        <v>121667557</v>
      </c>
      <c r="BB77" s="25">
        <f t="shared" si="40"/>
        <v>95456304</v>
      </c>
      <c r="BC77" s="25">
        <f t="shared" si="40"/>
        <v>2014000</v>
      </c>
      <c r="BD77" s="25">
        <f t="shared" si="40"/>
        <v>2591500</v>
      </c>
      <c r="BE77" s="25">
        <f t="shared" si="40"/>
        <v>2053694</v>
      </c>
      <c r="BF77" s="25">
        <f t="shared" si="40"/>
        <v>17950000</v>
      </c>
      <c r="BG77" s="25">
        <f t="shared" si="40"/>
        <v>17950000</v>
      </c>
      <c r="BH77" s="25">
        <f t="shared" si="40"/>
        <v>16493619</v>
      </c>
      <c r="BI77" s="25">
        <f t="shared" si="40"/>
        <v>102000</v>
      </c>
      <c r="BJ77" s="25">
        <f t="shared" si="40"/>
        <v>102000</v>
      </c>
      <c r="BK77" s="25">
        <f t="shared" si="40"/>
        <v>123282</v>
      </c>
      <c r="BL77" s="25">
        <f t="shared" si="40"/>
        <v>2500000</v>
      </c>
      <c r="BM77" s="25">
        <f t="shared" si="40"/>
        <v>2500000</v>
      </c>
      <c r="BN77" s="25">
        <f t="shared" ref="BN77:DX77" si="41">BN75+BN76</f>
        <v>6336600</v>
      </c>
      <c r="BO77" s="25">
        <f t="shared" si="41"/>
        <v>5556000</v>
      </c>
      <c r="BP77" s="25">
        <f t="shared" si="41"/>
        <v>5556000</v>
      </c>
      <c r="BQ77" s="25">
        <f t="shared" si="41"/>
        <v>611</v>
      </c>
      <c r="BR77" s="25">
        <f t="shared" si="41"/>
        <v>281356000</v>
      </c>
      <c r="BS77" s="25">
        <f t="shared" si="41"/>
        <v>252954000</v>
      </c>
      <c r="BT77" s="25">
        <f t="shared" si="41"/>
        <v>1785001</v>
      </c>
      <c r="BU77" s="25">
        <f t="shared" si="41"/>
        <v>7411000</v>
      </c>
      <c r="BV77" s="25">
        <f t="shared" si="41"/>
        <v>8260000</v>
      </c>
      <c r="BW77" s="25">
        <f t="shared" si="41"/>
        <v>8260115</v>
      </c>
      <c r="BX77" s="25">
        <f t="shared" si="41"/>
        <v>2159000</v>
      </c>
      <c r="BY77" s="25">
        <f t="shared" si="41"/>
        <v>2159000</v>
      </c>
      <c r="BZ77" s="25">
        <f t="shared" si="41"/>
        <v>1195568</v>
      </c>
      <c r="CA77" s="25">
        <f t="shared" si="41"/>
        <v>250000</v>
      </c>
      <c r="CB77" s="25">
        <f t="shared" si="41"/>
        <v>250000</v>
      </c>
      <c r="CC77" s="25">
        <f t="shared" si="41"/>
        <v>0</v>
      </c>
      <c r="CD77" s="25">
        <f t="shared" si="41"/>
        <v>32839525</v>
      </c>
      <c r="CE77" s="25">
        <f t="shared" si="41"/>
        <v>14513906</v>
      </c>
      <c r="CF77" s="25">
        <f t="shared" si="41"/>
        <v>0</v>
      </c>
      <c r="CG77" s="25">
        <f t="shared" si="41"/>
        <v>3341000</v>
      </c>
      <c r="CH77" s="25">
        <f t="shared" si="41"/>
        <v>3341000</v>
      </c>
      <c r="CI77" s="25">
        <f t="shared" si="41"/>
        <v>0</v>
      </c>
      <c r="CJ77" s="25">
        <f t="shared" si="41"/>
        <v>4017561</v>
      </c>
      <c r="CK77" s="25">
        <f t="shared" si="41"/>
        <v>44800000</v>
      </c>
      <c r="CL77" s="25">
        <f t="shared" si="41"/>
        <v>44808307</v>
      </c>
      <c r="CM77" s="25">
        <f t="shared" si="41"/>
        <v>0</v>
      </c>
      <c r="CN77" s="25">
        <f t="shared" si="41"/>
        <v>0</v>
      </c>
      <c r="CO77" s="25">
        <f t="shared" si="41"/>
        <v>162549</v>
      </c>
      <c r="CP77" s="25">
        <f t="shared" si="41"/>
        <v>0</v>
      </c>
      <c r="CQ77" s="25">
        <f t="shared" si="41"/>
        <v>0</v>
      </c>
      <c r="CR77" s="25">
        <f t="shared" si="41"/>
        <v>0</v>
      </c>
      <c r="CS77" s="25">
        <f t="shared" si="41"/>
        <v>0</v>
      </c>
      <c r="CT77" s="25">
        <f t="shared" si="41"/>
        <v>0</v>
      </c>
      <c r="CU77" s="25">
        <f t="shared" si="41"/>
        <v>0</v>
      </c>
      <c r="CV77" s="25">
        <f t="shared" si="41"/>
        <v>0</v>
      </c>
      <c r="CW77" s="25">
        <f t="shared" si="41"/>
        <v>0</v>
      </c>
      <c r="CX77" s="25">
        <f t="shared" si="41"/>
        <v>0</v>
      </c>
      <c r="CY77" s="25">
        <f t="shared" si="41"/>
        <v>0</v>
      </c>
      <c r="CZ77" s="25">
        <f t="shared" si="41"/>
        <v>0</v>
      </c>
      <c r="DA77" s="25">
        <f t="shared" si="41"/>
        <v>0</v>
      </c>
      <c r="DB77" s="25">
        <f t="shared" si="41"/>
        <v>0</v>
      </c>
      <c r="DC77" s="25">
        <f t="shared" si="41"/>
        <v>0</v>
      </c>
      <c r="DD77" s="25">
        <f t="shared" si="41"/>
        <v>0</v>
      </c>
      <c r="DE77" s="25">
        <f t="shared" si="41"/>
        <v>0</v>
      </c>
      <c r="DF77" s="25">
        <f t="shared" si="41"/>
        <v>0</v>
      </c>
      <c r="DG77" s="25">
        <f t="shared" si="41"/>
        <v>0</v>
      </c>
      <c r="DH77" s="25">
        <f t="shared" si="41"/>
        <v>0</v>
      </c>
      <c r="DI77" s="25">
        <f t="shared" si="41"/>
        <v>0</v>
      </c>
      <c r="DJ77" s="25">
        <f t="shared" si="41"/>
        <v>0</v>
      </c>
      <c r="DK77" s="12">
        <f t="shared" si="30"/>
        <v>1633669069</v>
      </c>
      <c r="DL77" s="12">
        <f t="shared" si="31"/>
        <v>2098093973</v>
      </c>
      <c r="DM77" s="12">
        <f t="shared" si="32"/>
        <v>2014396675</v>
      </c>
      <c r="DN77" s="25">
        <f t="shared" si="41"/>
        <v>149949000</v>
      </c>
      <c r="DO77" s="25">
        <f t="shared" si="41"/>
        <v>150482507</v>
      </c>
      <c r="DP77" s="25">
        <f t="shared" si="41"/>
        <v>140218445</v>
      </c>
      <c r="DQ77" s="25">
        <f t="shared" si="41"/>
        <v>142554000</v>
      </c>
      <c r="DR77" s="25">
        <f t="shared" si="41"/>
        <v>153134250</v>
      </c>
      <c r="DS77" s="25">
        <f t="shared" si="41"/>
        <v>141482776</v>
      </c>
      <c r="DT77" s="25">
        <f t="shared" si="41"/>
        <v>41473710</v>
      </c>
      <c r="DU77" s="25">
        <f t="shared" si="41"/>
        <v>43865370</v>
      </c>
      <c r="DV77" s="25">
        <f t="shared" si="41"/>
        <v>30849743</v>
      </c>
      <c r="DW77" s="12">
        <f t="shared" si="33"/>
        <v>1967645779</v>
      </c>
      <c r="DX77" s="25">
        <f t="shared" si="41"/>
        <v>2445576100</v>
      </c>
      <c r="DY77" s="12">
        <f t="shared" si="35"/>
        <v>2326947639</v>
      </c>
    </row>
    <row r="78" spans="1:129" s="16" customFormat="1" ht="15" customHeight="1" x14ac:dyDescent="0.35">
      <c r="A78" s="13"/>
      <c r="B78" s="13"/>
      <c r="C78" s="43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9"/>
      <c r="DM78" s="19"/>
      <c r="DN78" s="19"/>
      <c r="DO78" s="14"/>
      <c r="DP78" s="14"/>
      <c r="DQ78" s="14"/>
      <c r="DR78" s="14"/>
      <c r="DS78" s="14"/>
      <c r="DT78" s="14"/>
      <c r="DU78" s="14"/>
      <c r="DV78" s="14"/>
      <c r="DW78" s="14"/>
      <c r="DX78" s="19"/>
    </row>
    <row r="79" spans="1:129" s="16" customFormat="1" x14ac:dyDescent="0.3">
      <c r="C79" s="44"/>
    </row>
    <row r="80" spans="1:129" s="16" customFormat="1" x14ac:dyDescent="0.3">
      <c r="C80" s="44"/>
    </row>
  </sheetData>
  <sheetProtection selectLockedCells="1" selectUnlockedCells="1"/>
  <mergeCells count="280">
    <mergeCell ref="DE3:DE4"/>
    <mergeCell ref="DF3:DF4"/>
    <mergeCell ref="DG3:DG4"/>
    <mergeCell ref="DH3:DH4"/>
    <mergeCell ref="DI3:DI4"/>
    <mergeCell ref="DJ3:DJ4"/>
    <mergeCell ref="CY3:CY4"/>
    <mergeCell ref="CZ3:CZ4"/>
    <mergeCell ref="DA3:DA4"/>
    <mergeCell ref="DB3:DB4"/>
    <mergeCell ref="DC3:DC4"/>
    <mergeCell ref="DD3:DD4"/>
    <mergeCell ref="CY2:DA2"/>
    <mergeCell ref="CY1:DA1"/>
    <mergeCell ref="DH1:DJ1"/>
    <mergeCell ref="DH2:DJ2"/>
    <mergeCell ref="DE2:DG2"/>
    <mergeCell ref="DE1:DG1"/>
    <mergeCell ref="DB1:DD1"/>
    <mergeCell ref="DB2:DD2"/>
    <mergeCell ref="A61:B61"/>
    <mergeCell ref="A62:B62"/>
    <mergeCell ref="A51:B51"/>
    <mergeCell ref="A39:B39"/>
    <mergeCell ref="A40:B40"/>
    <mergeCell ref="A41:B41"/>
    <mergeCell ref="A42:B42"/>
    <mergeCell ref="A43:B43"/>
    <mergeCell ref="A52:B52"/>
    <mergeCell ref="A53:B53"/>
    <mergeCell ref="A23:B23"/>
    <mergeCell ref="A24:B24"/>
    <mergeCell ref="A49:B49"/>
    <mergeCell ref="A50:B50"/>
    <mergeCell ref="A33:B33"/>
    <mergeCell ref="A34:B34"/>
    <mergeCell ref="A35:B35"/>
    <mergeCell ref="A36:B36"/>
    <mergeCell ref="A31:B31"/>
    <mergeCell ref="A32:B32"/>
    <mergeCell ref="A60:B60"/>
    <mergeCell ref="A44:B44"/>
    <mergeCell ref="A45:B45"/>
    <mergeCell ref="A48:B48"/>
    <mergeCell ref="A57:B57"/>
    <mergeCell ref="A58:B58"/>
    <mergeCell ref="A59:B59"/>
    <mergeCell ref="A54:B54"/>
    <mergeCell ref="A55:B55"/>
    <mergeCell ref="A56:B56"/>
    <mergeCell ref="A63:B63"/>
    <mergeCell ref="A64:B64"/>
    <mergeCell ref="A65:B65"/>
    <mergeCell ref="A66:B66"/>
    <mergeCell ref="A67:B67"/>
    <mergeCell ref="A68:B68"/>
    <mergeCell ref="A77:B77"/>
    <mergeCell ref="A72:B72"/>
    <mergeCell ref="A73:B73"/>
    <mergeCell ref="A74:B74"/>
    <mergeCell ref="A75:B75"/>
    <mergeCell ref="A69:B69"/>
    <mergeCell ref="A70:B70"/>
    <mergeCell ref="A71:B71"/>
    <mergeCell ref="A19:B19"/>
    <mergeCell ref="A21:B21"/>
    <mergeCell ref="A22:B22"/>
    <mergeCell ref="A25:B25"/>
    <mergeCell ref="A37:B37"/>
    <mergeCell ref="A26:B26"/>
    <mergeCell ref="A27:B27"/>
    <mergeCell ref="A28:B28"/>
    <mergeCell ref="A29:B29"/>
    <mergeCell ref="A30:B30"/>
    <mergeCell ref="A11:B11"/>
    <mergeCell ref="A12:B12"/>
    <mergeCell ref="A13:B13"/>
    <mergeCell ref="A38:B38"/>
    <mergeCell ref="A20:B20"/>
    <mergeCell ref="A14:B14"/>
    <mergeCell ref="A15:B15"/>
    <mergeCell ref="A16:B16"/>
    <mergeCell ref="A17:B17"/>
    <mergeCell ref="A18:B18"/>
    <mergeCell ref="A1:B1"/>
    <mergeCell ref="A6:B6"/>
    <mergeCell ref="A7:B7"/>
    <mergeCell ref="A8:B8"/>
    <mergeCell ref="A9:B9"/>
    <mergeCell ref="A10:B10"/>
    <mergeCell ref="G1:I1"/>
    <mergeCell ref="G2:I2"/>
    <mergeCell ref="G3:G4"/>
    <mergeCell ref="H3:H4"/>
    <mergeCell ref="I3:I4"/>
    <mergeCell ref="D1:F1"/>
    <mergeCell ref="D2:F2"/>
    <mergeCell ref="D3:D4"/>
    <mergeCell ref="E3:E4"/>
    <mergeCell ref="F3:F4"/>
    <mergeCell ref="M1:O1"/>
    <mergeCell ref="M2:O2"/>
    <mergeCell ref="M3:M4"/>
    <mergeCell ref="N3:N4"/>
    <mergeCell ref="O3:O4"/>
    <mergeCell ref="J1:L1"/>
    <mergeCell ref="J2:L2"/>
    <mergeCell ref="J3:J4"/>
    <mergeCell ref="K3:K4"/>
    <mergeCell ref="L3:L4"/>
    <mergeCell ref="V1:X1"/>
    <mergeCell ref="V2:X2"/>
    <mergeCell ref="V3:V4"/>
    <mergeCell ref="W3:W4"/>
    <mergeCell ref="X3:X4"/>
    <mergeCell ref="S1:U1"/>
    <mergeCell ref="S2:U2"/>
    <mergeCell ref="S3:S4"/>
    <mergeCell ref="T3:T4"/>
    <mergeCell ref="U3:U4"/>
    <mergeCell ref="Y1:AA1"/>
    <mergeCell ref="Y2:AA2"/>
    <mergeCell ref="Y3:Y4"/>
    <mergeCell ref="Z3:Z4"/>
    <mergeCell ref="AA3:AA4"/>
    <mergeCell ref="P1:R1"/>
    <mergeCell ref="P2:R2"/>
    <mergeCell ref="P3:P4"/>
    <mergeCell ref="Q3:Q4"/>
    <mergeCell ref="R3:R4"/>
    <mergeCell ref="AE1:AG1"/>
    <mergeCell ref="AE2:AG2"/>
    <mergeCell ref="AE3:AE4"/>
    <mergeCell ref="AF3:AF4"/>
    <mergeCell ref="AG3:AG4"/>
    <mergeCell ref="AB1:AD1"/>
    <mergeCell ref="AB2:AD2"/>
    <mergeCell ref="AB3:AB4"/>
    <mergeCell ref="AC3:AC4"/>
    <mergeCell ref="AD3:AD4"/>
    <mergeCell ref="AK1:AM1"/>
    <mergeCell ref="AK2:AM2"/>
    <mergeCell ref="AK3:AK4"/>
    <mergeCell ref="AL3:AL4"/>
    <mergeCell ref="AM3:AM4"/>
    <mergeCell ref="AH1:AJ1"/>
    <mergeCell ref="AH2:AJ2"/>
    <mergeCell ref="AH3:AH4"/>
    <mergeCell ref="AI3:AI4"/>
    <mergeCell ref="AJ3:AJ4"/>
    <mergeCell ref="AQ1:AS1"/>
    <mergeCell ref="AQ2:AS2"/>
    <mergeCell ref="AQ3:AQ4"/>
    <mergeCell ref="AR3:AR4"/>
    <mergeCell ref="AS3:AS4"/>
    <mergeCell ref="AN1:AP1"/>
    <mergeCell ref="AN2:AP2"/>
    <mergeCell ref="AN3:AN4"/>
    <mergeCell ref="AO3:AO4"/>
    <mergeCell ref="AP3:AP4"/>
    <mergeCell ref="AW1:AY1"/>
    <mergeCell ref="AW2:AY2"/>
    <mergeCell ref="AW3:AW4"/>
    <mergeCell ref="AX3:AX4"/>
    <mergeCell ref="AY3:AY4"/>
    <mergeCell ref="AT1:AV1"/>
    <mergeCell ref="AT2:AV2"/>
    <mergeCell ref="AT3:AT4"/>
    <mergeCell ref="AU3:AU4"/>
    <mergeCell ref="AV3:AV4"/>
    <mergeCell ref="BC1:BE1"/>
    <mergeCell ref="BC2:BE2"/>
    <mergeCell ref="BC3:BC4"/>
    <mergeCell ref="BD3:BD4"/>
    <mergeCell ref="BE3:BE4"/>
    <mergeCell ref="AZ1:BB1"/>
    <mergeCell ref="AZ2:BB2"/>
    <mergeCell ref="AZ3:AZ4"/>
    <mergeCell ref="BA3:BA4"/>
    <mergeCell ref="BB3:BB4"/>
    <mergeCell ref="BI1:BK1"/>
    <mergeCell ref="BI2:BK2"/>
    <mergeCell ref="BI3:BI4"/>
    <mergeCell ref="BJ3:BJ4"/>
    <mergeCell ref="BK3:BK4"/>
    <mergeCell ref="BF1:BH1"/>
    <mergeCell ref="BF2:BH2"/>
    <mergeCell ref="BF3:BF4"/>
    <mergeCell ref="BG3:BG4"/>
    <mergeCell ref="BH3:BH4"/>
    <mergeCell ref="BO1:BQ1"/>
    <mergeCell ref="BO2:BQ2"/>
    <mergeCell ref="BO3:BO4"/>
    <mergeCell ref="BP3:BP4"/>
    <mergeCell ref="BQ3:BQ4"/>
    <mergeCell ref="BL1:BN1"/>
    <mergeCell ref="BL2:BN2"/>
    <mergeCell ref="BL3:BL4"/>
    <mergeCell ref="BM3:BM4"/>
    <mergeCell ref="BN3:BN4"/>
    <mergeCell ref="BU1:BW1"/>
    <mergeCell ref="BU2:BW2"/>
    <mergeCell ref="BU3:BU4"/>
    <mergeCell ref="BV3:BV4"/>
    <mergeCell ref="BW3:BW4"/>
    <mergeCell ref="BR1:BT1"/>
    <mergeCell ref="BR2:BT2"/>
    <mergeCell ref="BR3:BR4"/>
    <mergeCell ref="BS3:BS4"/>
    <mergeCell ref="BT3:BT4"/>
    <mergeCell ref="CA1:CC1"/>
    <mergeCell ref="CA2:CC2"/>
    <mergeCell ref="CA3:CA4"/>
    <mergeCell ref="CB3:CB4"/>
    <mergeCell ref="CC3:CC4"/>
    <mergeCell ref="BX1:BZ1"/>
    <mergeCell ref="BX2:BZ2"/>
    <mergeCell ref="BX3:BX4"/>
    <mergeCell ref="BY3:BY4"/>
    <mergeCell ref="BZ3:BZ4"/>
    <mergeCell ref="CG1:CI1"/>
    <mergeCell ref="CG2:CI2"/>
    <mergeCell ref="CG3:CG4"/>
    <mergeCell ref="CH3:CH4"/>
    <mergeCell ref="CI3:CI4"/>
    <mergeCell ref="CD1:CF1"/>
    <mergeCell ref="CD2:CF2"/>
    <mergeCell ref="CD3:CD4"/>
    <mergeCell ref="CE3:CE4"/>
    <mergeCell ref="CF3:CF4"/>
    <mergeCell ref="CV1:CX1"/>
    <mergeCell ref="CV2:CX2"/>
    <mergeCell ref="CV3:CV4"/>
    <mergeCell ref="CW3:CW4"/>
    <mergeCell ref="CX3:CX4"/>
    <mergeCell ref="CJ1:CL1"/>
    <mergeCell ref="CJ2:CL2"/>
    <mergeCell ref="CJ3:CJ4"/>
    <mergeCell ref="CK3:CK4"/>
    <mergeCell ref="CL3:CL4"/>
    <mergeCell ref="CP1:CR1"/>
    <mergeCell ref="CP2:CR2"/>
    <mergeCell ref="CP3:CP4"/>
    <mergeCell ref="CQ3:CQ4"/>
    <mergeCell ref="CR3:CR4"/>
    <mergeCell ref="CS1:CU1"/>
    <mergeCell ref="CS2:CU2"/>
    <mergeCell ref="CS3:CS4"/>
    <mergeCell ref="CT3:CT4"/>
    <mergeCell ref="CU3:CU4"/>
    <mergeCell ref="DK1:DM1"/>
    <mergeCell ref="DK2:DM2"/>
    <mergeCell ref="DK3:DK4"/>
    <mergeCell ref="DL3:DL4"/>
    <mergeCell ref="DM3:DM4"/>
    <mergeCell ref="CM1:CO1"/>
    <mergeCell ref="CM2:CO2"/>
    <mergeCell ref="CM3:CM4"/>
    <mergeCell ref="CN3:CN4"/>
    <mergeCell ref="CO3:CO4"/>
    <mergeCell ref="DQ1:DS1"/>
    <mergeCell ref="DQ2:DS2"/>
    <mergeCell ref="DQ3:DQ4"/>
    <mergeCell ref="DR3:DR4"/>
    <mergeCell ref="DS3:DS4"/>
    <mergeCell ref="DN1:DP1"/>
    <mergeCell ref="DN2:DP2"/>
    <mergeCell ref="DN3:DN4"/>
    <mergeCell ref="DO3:DO4"/>
    <mergeCell ref="DP3:DP4"/>
    <mergeCell ref="DW1:DY1"/>
    <mergeCell ref="DW2:DY2"/>
    <mergeCell ref="DW3:DW4"/>
    <mergeCell ref="DX3:DX4"/>
    <mergeCell ref="DY3:DY4"/>
    <mergeCell ref="DT1:DV1"/>
    <mergeCell ref="DT2:DV2"/>
    <mergeCell ref="DT3:DT4"/>
    <mergeCell ref="DU3:DU4"/>
    <mergeCell ref="DV3:DV4"/>
  </mergeCells>
  <phoneticPr fontId="4" type="noConversion"/>
  <pageMargins left="0.78740157480314965" right="0.78740157480314965" top="0.78740157480314965" bottom="0.78740157480314965" header="0.51181102362204722" footer="0.51181102362204722"/>
  <pageSetup paperSize="8" scale="54" firstPageNumber="0" orientation="landscape" r:id="rId1"/>
  <headerFooter alignWithMargins="0">
    <oddHeader>&amp;L6.számú melléklet a 6/2021. (V.27.) önkormányzati rendelethez</oddHeader>
  </headerFooter>
  <rowBreaks count="1" manualBreakCount="1">
    <brk id="77" max="16383" man="1"/>
  </rowBreaks>
  <colBreaks count="5" manualBreakCount="5">
    <brk id="24" max="76" man="1"/>
    <brk id="45" max="76" man="1"/>
    <brk id="66" max="76" man="1"/>
    <brk id="84" max="76" man="1"/>
    <brk id="117" max="7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H53"/>
  <sheetViews>
    <sheetView tabSelected="1" view="pageLayout" topLeftCell="EU1" zoomScaleNormal="100" zoomScaleSheetLayoutView="100" workbookViewId="0">
      <selection activeCell="CI17" sqref="CI17"/>
    </sheetView>
  </sheetViews>
  <sheetFormatPr defaultColWidth="9.109375" defaultRowHeight="15.6" x14ac:dyDescent="0.3"/>
  <cols>
    <col min="1" max="1" width="11.109375" style="1" customWidth="1"/>
    <col min="2" max="2" width="11.33203125" style="1" hidden="1" customWidth="1"/>
    <col min="3" max="3" width="54.109375" style="45" customWidth="1"/>
    <col min="4" max="4" width="13.6640625" style="45" customWidth="1"/>
    <col min="5" max="5" width="13.5546875" style="1" customWidth="1"/>
    <col min="6" max="6" width="12.33203125" style="1" customWidth="1"/>
    <col min="7" max="7" width="13.44140625" style="1" customWidth="1"/>
    <col min="8" max="10" width="14.44140625" style="1" customWidth="1"/>
    <col min="11" max="11" width="13.109375" style="1" customWidth="1"/>
    <col min="12" max="12" width="12.109375" style="1" customWidth="1"/>
    <col min="13" max="13" width="13.6640625" style="1" customWidth="1"/>
    <col min="14" max="16" width="14.33203125" style="1" customWidth="1"/>
    <col min="17" max="17" width="13.33203125" style="1" customWidth="1"/>
    <col min="18" max="18" width="12.33203125" style="1" customWidth="1"/>
    <col min="19" max="19" width="13.109375" style="1" customWidth="1"/>
    <col min="20" max="22" width="14.5546875" style="1" customWidth="1"/>
    <col min="23" max="23" width="13.6640625" style="1" customWidth="1"/>
    <col min="24" max="24" width="11.88671875" style="1" customWidth="1"/>
    <col min="25" max="25" width="13.44140625" style="1" customWidth="1"/>
    <col min="26" max="26" width="13.6640625" style="1" customWidth="1"/>
    <col min="27" max="27" width="12" style="1" customWidth="1"/>
    <col min="28" max="28" width="13.88671875" style="1" customWidth="1"/>
    <col min="29" max="29" width="13.44140625" style="1" customWidth="1"/>
    <col min="30" max="30" width="11.6640625" style="1" customWidth="1"/>
    <col min="31" max="31" width="13.109375" style="1" customWidth="1"/>
    <col min="32" max="32" width="17" style="1" customWidth="1"/>
    <col min="33" max="34" width="14.109375" style="1" customWidth="1"/>
    <col min="35" max="35" width="13.109375" style="1" customWidth="1"/>
    <col min="36" max="36" width="11.88671875" style="1" customWidth="1"/>
    <col min="37" max="37" width="14.33203125" style="1" customWidth="1"/>
    <col min="38" max="38" width="14.6640625" style="1" customWidth="1"/>
    <col min="39" max="39" width="12.88671875" style="1" customWidth="1"/>
    <col min="40" max="40" width="14.44140625" style="1" customWidth="1"/>
    <col min="41" max="41" width="15.88671875" style="1" customWidth="1"/>
    <col min="42" max="42" width="12.6640625" style="1" customWidth="1"/>
    <col min="43" max="43" width="13.44140625" style="1" customWidth="1"/>
    <col min="44" max="46" width="16.33203125" style="1" customWidth="1"/>
    <col min="47" max="47" width="14.44140625" style="1" customWidth="1"/>
    <col min="48" max="48" width="12.33203125" style="1" customWidth="1"/>
    <col min="49" max="49" width="13.5546875" style="1" customWidth="1"/>
    <col min="50" max="50" width="13.33203125" style="1" customWidth="1"/>
    <col min="51" max="51" width="11.88671875" style="1" customWidth="1"/>
    <col min="52" max="52" width="13.109375" style="1" customWidth="1"/>
    <col min="53" max="53" width="13.44140625" style="1" customWidth="1"/>
    <col min="54" max="54" width="12.33203125" style="1" customWidth="1"/>
    <col min="55" max="55" width="14.33203125" style="1" customWidth="1"/>
    <col min="56" max="56" width="13.44140625" style="1" customWidth="1"/>
    <col min="57" max="57" width="13" style="1" customWidth="1"/>
    <col min="58" max="58" width="14" style="1" customWidth="1"/>
    <col min="59" max="61" width="15.33203125" style="1" customWidth="1"/>
    <col min="62" max="62" width="14" style="1" customWidth="1"/>
    <col min="63" max="63" width="12.5546875" style="1" customWidth="1"/>
    <col min="64" max="64" width="13.44140625" style="1" customWidth="1"/>
    <col min="65" max="67" width="15.5546875" style="1" customWidth="1"/>
    <col min="68" max="68" width="15.6640625" style="1" customWidth="1"/>
    <col min="69" max="69" width="13" style="1" customWidth="1"/>
    <col min="70" max="70" width="14.44140625" style="1" customWidth="1"/>
    <col min="71" max="73" width="16.109375" style="1" customWidth="1"/>
    <col min="74" max="76" width="14.44140625" style="1" customWidth="1"/>
    <col min="77" max="77" width="13.5546875" style="1" customWidth="1"/>
    <col min="78" max="78" width="12.88671875" style="1" customWidth="1"/>
    <col min="79" max="79" width="13.44140625" style="1" customWidth="1"/>
    <col min="80" max="82" width="18.88671875" style="1" customWidth="1"/>
    <col min="83" max="85" width="14" style="1" customWidth="1"/>
    <col min="86" max="88" width="13.109375" style="1" customWidth="1"/>
    <col min="89" max="89" width="13.5546875" style="1" customWidth="1"/>
    <col min="90" max="90" width="12.6640625" style="1" customWidth="1"/>
    <col min="91" max="91" width="13.109375" style="1" customWidth="1"/>
    <col min="92" max="92" width="14" style="1" customWidth="1"/>
    <col min="93" max="93" width="12.109375" style="1" customWidth="1"/>
    <col min="94" max="94" width="13.6640625" style="1" customWidth="1"/>
    <col min="95" max="95" width="14.88671875" style="1" customWidth="1"/>
    <col min="96" max="96" width="12.109375" style="1" customWidth="1"/>
    <col min="97" max="97" width="13.5546875" style="1" customWidth="1"/>
    <col min="98" max="98" width="14.33203125" style="1" customWidth="1"/>
    <col min="99" max="99" width="12.109375" style="1" customWidth="1"/>
    <col min="100" max="100" width="14.5546875" style="1" customWidth="1"/>
    <col min="101" max="101" width="14.109375" style="1" customWidth="1"/>
    <col min="102" max="102" width="12.109375" style="1" customWidth="1"/>
    <col min="103" max="103" width="13.6640625" style="1" customWidth="1"/>
    <col min="104" max="104" width="14" style="1" customWidth="1"/>
    <col min="105" max="105" width="12.109375" style="1" customWidth="1"/>
    <col min="106" max="106" width="14" style="1" customWidth="1"/>
    <col min="107" max="107" width="13.5546875" style="1" customWidth="1"/>
    <col min="108" max="108" width="12.109375" style="1" customWidth="1"/>
    <col min="109" max="109" width="14.44140625" style="1" customWidth="1"/>
    <col min="110" max="110" width="13.88671875" style="1" customWidth="1"/>
    <col min="111" max="147" width="14.6640625" style="1" customWidth="1"/>
    <col min="148" max="148" width="14.33203125" style="1" customWidth="1"/>
    <col min="149" max="151" width="13.33203125" style="1" customWidth="1"/>
    <col min="152" max="154" width="14.33203125" style="1" customWidth="1"/>
    <col min="155" max="155" width="13.44140625" style="1" customWidth="1"/>
    <col min="156" max="156" width="12" style="1" customWidth="1"/>
    <col min="157" max="157" width="13.5546875" style="1" customWidth="1"/>
    <col min="158" max="158" width="13.33203125" style="1" customWidth="1"/>
    <col min="159" max="159" width="12.44140625" style="1" customWidth="1"/>
    <col min="160" max="160" width="13.33203125" style="1" customWidth="1"/>
    <col min="161" max="161" width="13.109375" style="1" customWidth="1"/>
    <col min="162" max="162" width="14.33203125" style="1" customWidth="1"/>
    <col min="163" max="16384" width="9.109375" style="1"/>
  </cols>
  <sheetData>
    <row r="1" spans="1:162" s="2" customFormat="1" ht="27" customHeight="1" x14ac:dyDescent="0.25">
      <c r="A1" s="136" t="s">
        <v>51</v>
      </c>
      <c r="B1" s="138"/>
      <c r="C1" s="28" t="s">
        <v>52</v>
      </c>
      <c r="D1" s="193" t="s">
        <v>277</v>
      </c>
      <c r="E1" s="194"/>
      <c r="F1" s="195"/>
      <c r="G1" s="193" t="s">
        <v>267</v>
      </c>
      <c r="H1" s="194"/>
      <c r="I1" s="195"/>
      <c r="J1" s="193" t="s">
        <v>287</v>
      </c>
      <c r="K1" s="194"/>
      <c r="L1" s="195"/>
      <c r="M1" s="193" t="s">
        <v>238</v>
      </c>
      <c r="N1" s="194"/>
      <c r="O1" s="195"/>
      <c r="P1" s="193" t="s">
        <v>247</v>
      </c>
      <c r="Q1" s="194"/>
      <c r="R1" s="195"/>
      <c r="S1" s="193" t="s">
        <v>297</v>
      </c>
      <c r="T1" s="194"/>
      <c r="U1" s="195"/>
      <c r="V1" s="193" t="s">
        <v>264</v>
      </c>
      <c r="W1" s="194"/>
      <c r="X1" s="195"/>
      <c r="Y1" s="193" t="s">
        <v>302</v>
      </c>
      <c r="Z1" s="194"/>
      <c r="AA1" s="195"/>
      <c r="AB1" s="193" t="s">
        <v>32</v>
      </c>
      <c r="AC1" s="194"/>
      <c r="AD1" s="195"/>
      <c r="AE1" s="193" t="s">
        <v>303</v>
      </c>
      <c r="AF1" s="194"/>
      <c r="AG1" s="195"/>
      <c r="AH1" s="193" t="s">
        <v>304</v>
      </c>
      <c r="AI1" s="194"/>
      <c r="AJ1" s="195"/>
      <c r="AK1" s="193" t="s">
        <v>305</v>
      </c>
      <c r="AL1" s="194"/>
      <c r="AM1" s="195"/>
      <c r="AN1" s="193" t="s">
        <v>306</v>
      </c>
      <c r="AO1" s="194"/>
      <c r="AP1" s="195"/>
      <c r="AQ1" s="193" t="s">
        <v>307</v>
      </c>
      <c r="AR1" s="194"/>
      <c r="AS1" s="195"/>
      <c r="AT1" s="193" t="s">
        <v>39</v>
      </c>
      <c r="AU1" s="194"/>
      <c r="AV1" s="195"/>
      <c r="AW1" s="193" t="s">
        <v>54</v>
      </c>
      <c r="AX1" s="194"/>
      <c r="AY1" s="195"/>
      <c r="AZ1" s="193" t="s">
        <v>1</v>
      </c>
      <c r="BA1" s="194"/>
      <c r="BB1" s="195"/>
      <c r="BC1" s="193" t="s">
        <v>2</v>
      </c>
      <c r="BD1" s="194"/>
      <c r="BE1" s="195"/>
      <c r="BF1" s="193" t="s">
        <v>308</v>
      </c>
      <c r="BG1" s="194"/>
      <c r="BH1" s="195"/>
      <c r="BI1" s="193" t="s">
        <v>300</v>
      </c>
      <c r="BJ1" s="194"/>
      <c r="BK1" s="195"/>
      <c r="BL1" s="193" t="s">
        <v>294</v>
      </c>
      <c r="BM1" s="194"/>
      <c r="BN1" s="195"/>
      <c r="BO1" s="193" t="s">
        <v>261</v>
      </c>
      <c r="BP1" s="194"/>
      <c r="BQ1" s="195"/>
      <c r="BR1" s="193" t="s">
        <v>252</v>
      </c>
      <c r="BS1" s="194"/>
      <c r="BT1" s="195"/>
      <c r="BU1" s="193" t="s">
        <v>309</v>
      </c>
      <c r="BV1" s="194"/>
      <c r="BW1" s="195"/>
      <c r="BX1" s="193" t="s">
        <v>27</v>
      </c>
      <c r="BY1" s="194"/>
      <c r="BZ1" s="195"/>
      <c r="CA1" s="193" t="s">
        <v>310</v>
      </c>
      <c r="CB1" s="194"/>
      <c r="CC1" s="195"/>
      <c r="CD1" s="193" t="s">
        <v>284</v>
      </c>
      <c r="CE1" s="194"/>
      <c r="CF1" s="195"/>
      <c r="CG1" s="193" t="s">
        <v>311</v>
      </c>
      <c r="CH1" s="194"/>
      <c r="CI1" s="195"/>
      <c r="CJ1" s="193" t="s">
        <v>275</v>
      </c>
      <c r="CK1" s="194"/>
      <c r="CL1" s="195"/>
      <c r="CM1" s="193" t="s">
        <v>269</v>
      </c>
      <c r="CN1" s="194"/>
      <c r="CO1" s="195"/>
      <c r="CP1" s="218" t="s">
        <v>250</v>
      </c>
      <c r="CQ1" s="219"/>
      <c r="CR1" s="220"/>
      <c r="CS1" s="191" t="s">
        <v>298</v>
      </c>
      <c r="CT1" s="174"/>
      <c r="CU1" s="217"/>
      <c r="CV1" s="192" t="s">
        <v>0</v>
      </c>
      <c r="CW1" s="192"/>
      <c r="CX1" s="192"/>
      <c r="CY1" s="192" t="s">
        <v>301</v>
      </c>
      <c r="CZ1" s="192"/>
      <c r="DA1" s="192"/>
      <c r="DB1" s="192" t="s">
        <v>299</v>
      </c>
      <c r="DC1" s="192"/>
      <c r="DD1" s="192"/>
      <c r="DE1" s="191" t="s">
        <v>312</v>
      </c>
      <c r="DF1" s="174"/>
      <c r="DG1" s="217"/>
      <c r="DH1" s="228" t="s">
        <v>48</v>
      </c>
      <c r="DI1" s="194"/>
      <c r="DJ1" s="194"/>
      <c r="DK1" s="228" t="s">
        <v>279</v>
      </c>
      <c r="DL1" s="194"/>
      <c r="DM1" s="195"/>
      <c r="DN1" s="191"/>
      <c r="DO1" s="174"/>
      <c r="DP1" s="217"/>
      <c r="DQ1" s="191" t="s">
        <v>26</v>
      </c>
      <c r="DR1" s="180"/>
      <c r="DS1" s="181"/>
      <c r="DT1" s="191" t="s">
        <v>286</v>
      </c>
      <c r="DU1" s="180"/>
      <c r="DV1" s="181"/>
      <c r="DW1" s="191" t="s">
        <v>272</v>
      </c>
      <c r="DX1" s="180"/>
      <c r="DY1" s="181"/>
      <c r="DZ1" s="191" t="s">
        <v>3</v>
      </c>
      <c r="EA1" s="180"/>
      <c r="EB1" s="181"/>
      <c r="EC1" s="174" t="s">
        <v>282</v>
      </c>
      <c r="ED1" s="180"/>
      <c r="EE1" s="180"/>
      <c r="EF1" s="186" t="s">
        <v>314</v>
      </c>
      <c r="EG1" s="186"/>
      <c r="EH1" s="187"/>
      <c r="EI1" s="173"/>
      <c r="EJ1" s="174"/>
      <c r="EK1" s="175"/>
      <c r="EL1" s="173"/>
      <c r="EM1" s="174"/>
      <c r="EN1" s="175"/>
      <c r="EO1" s="179"/>
      <c r="EP1" s="180"/>
      <c r="EQ1" s="181"/>
      <c r="ER1" s="224" t="s">
        <v>58</v>
      </c>
      <c r="ES1" s="194"/>
      <c r="ET1" s="195"/>
      <c r="EU1" s="193" t="s">
        <v>57</v>
      </c>
      <c r="EV1" s="194"/>
      <c r="EW1" s="195"/>
      <c r="EX1" s="193" t="s">
        <v>4</v>
      </c>
      <c r="EY1" s="194"/>
      <c r="EZ1" s="195"/>
      <c r="FA1" s="193" t="s">
        <v>5</v>
      </c>
      <c r="FB1" s="194"/>
      <c r="FC1" s="195"/>
      <c r="FD1" s="122" t="s">
        <v>59</v>
      </c>
      <c r="FE1" s="123"/>
      <c r="FF1" s="123"/>
    </row>
    <row r="2" spans="1:162" s="10" customFormat="1" ht="16.2" x14ac:dyDescent="0.25">
      <c r="A2" s="9"/>
      <c r="B2" s="9"/>
      <c r="C2" s="29"/>
      <c r="D2" s="135" t="s">
        <v>278</v>
      </c>
      <c r="E2" s="215"/>
      <c r="F2" s="216"/>
      <c r="G2" s="196" t="s">
        <v>266</v>
      </c>
      <c r="H2" s="197"/>
      <c r="I2" s="198"/>
      <c r="J2" s="196" t="s">
        <v>34</v>
      </c>
      <c r="K2" s="197"/>
      <c r="L2" s="198"/>
      <c r="M2" s="196" t="s">
        <v>30</v>
      </c>
      <c r="N2" s="197"/>
      <c r="O2" s="198"/>
      <c r="P2" s="196" t="s">
        <v>246</v>
      </c>
      <c r="Q2" s="197"/>
      <c r="R2" s="198"/>
      <c r="S2" s="196" t="s">
        <v>263</v>
      </c>
      <c r="T2" s="197"/>
      <c r="U2" s="198"/>
      <c r="V2" s="196" t="s">
        <v>265</v>
      </c>
      <c r="W2" s="197"/>
      <c r="X2" s="198"/>
      <c r="Y2" s="196" t="s">
        <v>31</v>
      </c>
      <c r="Z2" s="197"/>
      <c r="AA2" s="198"/>
      <c r="AB2" s="196" t="s">
        <v>33</v>
      </c>
      <c r="AC2" s="197"/>
      <c r="AD2" s="198"/>
      <c r="AE2" s="196" t="s">
        <v>36</v>
      </c>
      <c r="AF2" s="197"/>
      <c r="AG2" s="198"/>
      <c r="AH2" s="196" t="s">
        <v>255</v>
      </c>
      <c r="AI2" s="197"/>
      <c r="AJ2" s="198"/>
      <c r="AK2" s="196" t="s">
        <v>276</v>
      </c>
      <c r="AL2" s="197"/>
      <c r="AM2" s="198"/>
      <c r="AN2" s="196" t="s">
        <v>38</v>
      </c>
      <c r="AO2" s="197"/>
      <c r="AP2" s="198"/>
      <c r="AQ2" s="196" t="s">
        <v>257</v>
      </c>
      <c r="AR2" s="197"/>
      <c r="AS2" s="198"/>
      <c r="AT2" s="196" t="s">
        <v>40</v>
      </c>
      <c r="AU2" s="197"/>
      <c r="AV2" s="198"/>
      <c r="AW2" s="196" t="s">
        <v>41</v>
      </c>
      <c r="AX2" s="197"/>
      <c r="AY2" s="198"/>
      <c r="AZ2" s="196" t="s">
        <v>42</v>
      </c>
      <c r="BA2" s="197"/>
      <c r="BB2" s="198"/>
      <c r="BC2" s="196" t="s">
        <v>43</v>
      </c>
      <c r="BD2" s="197"/>
      <c r="BE2" s="198"/>
      <c r="BF2" s="196" t="s">
        <v>258</v>
      </c>
      <c r="BG2" s="197"/>
      <c r="BH2" s="198"/>
      <c r="BI2" s="196" t="s">
        <v>55</v>
      </c>
      <c r="BJ2" s="197"/>
      <c r="BK2" s="198"/>
      <c r="BL2" s="196" t="s">
        <v>45</v>
      </c>
      <c r="BM2" s="197"/>
      <c r="BN2" s="198"/>
      <c r="BO2" s="196" t="s">
        <v>260</v>
      </c>
      <c r="BP2" s="197"/>
      <c r="BQ2" s="198"/>
      <c r="BR2" s="196" t="s">
        <v>253</v>
      </c>
      <c r="BS2" s="197"/>
      <c r="BT2" s="198"/>
      <c r="BU2" s="196" t="s">
        <v>46</v>
      </c>
      <c r="BV2" s="197"/>
      <c r="BW2" s="198"/>
      <c r="BX2" s="196" t="s">
        <v>28</v>
      </c>
      <c r="BY2" s="197"/>
      <c r="BZ2" s="198"/>
      <c r="CA2" s="196" t="s">
        <v>273</v>
      </c>
      <c r="CB2" s="197"/>
      <c r="CC2" s="198"/>
      <c r="CD2" s="196" t="s">
        <v>283</v>
      </c>
      <c r="CE2" s="197"/>
      <c r="CF2" s="198"/>
      <c r="CG2" s="196" t="s">
        <v>280</v>
      </c>
      <c r="CH2" s="197"/>
      <c r="CI2" s="198"/>
      <c r="CJ2" s="196" t="s">
        <v>29</v>
      </c>
      <c r="CK2" s="197"/>
      <c r="CL2" s="198"/>
      <c r="CM2" s="196" t="s">
        <v>268</v>
      </c>
      <c r="CN2" s="197"/>
      <c r="CO2" s="198"/>
      <c r="CP2" s="190" t="s">
        <v>251</v>
      </c>
      <c r="CQ2" s="177"/>
      <c r="CR2" s="182"/>
      <c r="CS2" s="190" t="s">
        <v>53</v>
      </c>
      <c r="CT2" s="177"/>
      <c r="CU2" s="182"/>
      <c r="CV2" s="199" t="s">
        <v>37</v>
      </c>
      <c r="CW2" s="199"/>
      <c r="CX2" s="199"/>
      <c r="CY2" s="199" t="s">
        <v>56</v>
      </c>
      <c r="CZ2" s="199"/>
      <c r="DA2" s="199"/>
      <c r="DB2" s="199" t="s">
        <v>254</v>
      </c>
      <c r="DC2" s="199"/>
      <c r="DD2" s="199"/>
      <c r="DE2" s="190" t="s">
        <v>262</v>
      </c>
      <c r="DF2" s="177"/>
      <c r="DG2" s="182"/>
      <c r="DH2" s="190" t="s">
        <v>47</v>
      </c>
      <c r="DI2" s="177"/>
      <c r="DJ2" s="177"/>
      <c r="DK2" s="177" t="s">
        <v>49</v>
      </c>
      <c r="DL2" s="177"/>
      <c r="DM2" s="182"/>
      <c r="DN2" s="190"/>
      <c r="DO2" s="177"/>
      <c r="DP2" s="182"/>
      <c r="DQ2" s="190" t="s">
        <v>50</v>
      </c>
      <c r="DR2" s="177"/>
      <c r="DS2" s="177"/>
      <c r="DT2" s="190" t="s">
        <v>285</v>
      </c>
      <c r="DU2" s="177"/>
      <c r="DV2" s="182"/>
      <c r="DW2" s="190" t="s">
        <v>271</v>
      </c>
      <c r="DX2" s="177"/>
      <c r="DY2" s="182"/>
      <c r="DZ2" s="190" t="s">
        <v>44</v>
      </c>
      <c r="EA2" s="177"/>
      <c r="EB2" s="182"/>
      <c r="EC2" s="177" t="s">
        <v>281</v>
      </c>
      <c r="ED2" s="177"/>
      <c r="EE2" s="177"/>
      <c r="EF2" s="188" t="s">
        <v>313</v>
      </c>
      <c r="EG2" s="188"/>
      <c r="EH2" s="189"/>
      <c r="EI2" s="176"/>
      <c r="EJ2" s="177"/>
      <c r="EK2" s="178"/>
      <c r="EL2" s="176"/>
      <c r="EM2" s="177"/>
      <c r="EN2" s="178"/>
      <c r="EO2" s="176"/>
      <c r="EP2" s="177"/>
      <c r="EQ2" s="182"/>
      <c r="ER2" s="225"/>
      <c r="ES2" s="226"/>
      <c r="ET2" s="227"/>
      <c r="EU2" s="223"/>
      <c r="EV2" s="197"/>
      <c r="EW2" s="198"/>
      <c r="EX2" s="223"/>
      <c r="EY2" s="197"/>
      <c r="EZ2" s="198"/>
      <c r="FA2" s="223"/>
      <c r="FB2" s="197"/>
      <c r="FC2" s="198"/>
      <c r="FD2" s="221"/>
      <c r="FE2" s="222"/>
      <c r="FF2" s="222"/>
    </row>
    <row r="3" spans="1:162" s="2" customFormat="1" ht="15.75" customHeight="1" x14ac:dyDescent="0.25">
      <c r="A3" s="3"/>
      <c r="B3" s="3"/>
      <c r="C3" s="30"/>
      <c r="D3" s="132" t="s">
        <v>243</v>
      </c>
      <c r="E3" s="132" t="s">
        <v>244</v>
      </c>
      <c r="F3" s="132" t="s">
        <v>245</v>
      </c>
      <c r="G3" s="132" t="s">
        <v>243</v>
      </c>
      <c r="H3" s="132" t="s">
        <v>244</v>
      </c>
      <c r="I3" s="132" t="s">
        <v>245</v>
      </c>
      <c r="J3" s="132" t="s">
        <v>243</v>
      </c>
      <c r="K3" s="132" t="s">
        <v>244</v>
      </c>
      <c r="L3" s="132" t="s">
        <v>245</v>
      </c>
      <c r="M3" s="132" t="s">
        <v>243</v>
      </c>
      <c r="N3" s="132" t="s">
        <v>244</v>
      </c>
      <c r="O3" s="132" t="s">
        <v>245</v>
      </c>
      <c r="P3" s="132" t="s">
        <v>243</v>
      </c>
      <c r="Q3" s="132" t="s">
        <v>244</v>
      </c>
      <c r="R3" s="132" t="s">
        <v>245</v>
      </c>
      <c r="S3" s="132" t="s">
        <v>243</v>
      </c>
      <c r="T3" s="132" t="s">
        <v>244</v>
      </c>
      <c r="U3" s="132" t="s">
        <v>245</v>
      </c>
      <c r="V3" s="132" t="s">
        <v>243</v>
      </c>
      <c r="W3" s="132" t="s">
        <v>244</v>
      </c>
      <c r="X3" s="132" t="s">
        <v>245</v>
      </c>
      <c r="Y3" s="132" t="s">
        <v>243</v>
      </c>
      <c r="Z3" s="132" t="s">
        <v>244</v>
      </c>
      <c r="AA3" s="132" t="s">
        <v>245</v>
      </c>
      <c r="AB3" s="132" t="s">
        <v>243</v>
      </c>
      <c r="AC3" s="132" t="s">
        <v>244</v>
      </c>
      <c r="AD3" s="132" t="s">
        <v>245</v>
      </c>
      <c r="AE3" s="132" t="s">
        <v>243</v>
      </c>
      <c r="AF3" s="132" t="s">
        <v>244</v>
      </c>
      <c r="AG3" s="132" t="s">
        <v>245</v>
      </c>
      <c r="AH3" s="132" t="s">
        <v>243</v>
      </c>
      <c r="AI3" s="132" t="s">
        <v>244</v>
      </c>
      <c r="AJ3" s="132" t="s">
        <v>245</v>
      </c>
      <c r="AK3" s="132" t="s">
        <v>243</v>
      </c>
      <c r="AL3" s="132" t="s">
        <v>244</v>
      </c>
      <c r="AM3" s="132" t="s">
        <v>245</v>
      </c>
      <c r="AN3" s="132" t="s">
        <v>243</v>
      </c>
      <c r="AO3" s="132" t="s">
        <v>244</v>
      </c>
      <c r="AP3" s="132" t="s">
        <v>245</v>
      </c>
      <c r="AQ3" s="132" t="s">
        <v>243</v>
      </c>
      <c r="AR3" s="132" t="s">
        <v>244</v>
      </c>
      <c r="AS3" s="132" t="s">
        <v>245</v>
      </c>
      <c r="AT3" s="132" t="s">
        <v>243</v>
      </c>
      <c r="AU3" s="132" t="s">
        <v>244</v>
      </c>
      <c r="AV3" s="132" t="s">
        <v>245</v>
      </c>
      <c r="AW3" s="132" t="s">
        <v>243</v>
      </c>
      <c r="AX3" s="132" t="s">
        <v>244</v>
      </c>
      <c r="AY3" s="132" t="s">
        <v>245</v>
      </c>
      <c r="AZ3" s="132" t="s">
        <v>243</v>
      </c>
      <c r="BA3" s="132" t="s">
        <v>244</v>
      </c>
      <c r="BB3" s="132" t="s">
        <v>245</v>
      </c>
      <c r="BC3" s="132" t="s">
        <v>243</v>
      </c>
      <c r="BD3" s="132" t="s">
        <v>244</v>
      </c>
      <c r="BE3" s="132" t="s">
        <v>245</v>
      </c>
      <c r="BF3" s="132" t="s">
        <v>243</v>
      </c>
      <c r="BG3" s="132" t="s">
        <v>244</v>
      </c>
      <c r="BH3" s="132" t="s">
        <v>245</v>
      </c>
      <c r="BI3" s="132" t="s">
        <v>243</v>
      </c>
      <c r="BJ3" s="132" t="s">
        <v>244</v>
      </c>
      <c r="BK3" s="132" t="s">
        <v>245</v>
      </c>
      <c r="BL3" s="132" t="s">
        <v>243</v>
      </c>
      <c r="BM3" s="132" t="s">
        <v>244</v>
      </c>
      <c r="BN3" s="132" t="s">
        <v>245</v>
      </c>
      <c r="BO3" s="132" t="s">
        <v>243</v>
      </c>
      <c r="BP3" s="132" t="s">
        <v>244</v>
      </c>
      <c r="BQ3" s="132" t="s">
        <v>245</v>
      </c>
      <c r="BR3" s="132" t="s">
        <v>243</v>
      </c>
      <c r="BS3" s="132" t="s">
        <v>244</v>
      </c>
      <c r="BT3" s="132" t="s">
        <v>245</v>
      </c>
      <c r="BU3" s="132" t="s">
        <v>243</v>
      </c>
      <c r="BV3" s="132" t="s">
        <v>244</v>
      </c>
      <c r="BW3" s="132" t="s">
        <v>245</v>
      </c>
      <c r="BX3" s="132" t="s">
        <v>243</v>
      </c>
      <c r="BY3" s="132" t="s">
        <v>244</v>
      </c>
      <c r="BZ3" s="132" t="s">
        <v>245</v>
      </c>
      <c r="CA3" s="132" t="s">
        <v>243</v>
      </c>
      <c r="CB3" s="132" t="s">
        <v>244</v>
      </c>
      <c r="CC3" s="132" t="s">
        <v>245</v>
      </c>
      <c r="CD3" s="132" t="s">
        <v>243</v>
      </c>
      <c r="CE3" s="132" t="s">
        <v>244</v>
      </c>
      <c r="CF3" s="132" t="s">
        <v>245</v>
      </c>
      <c r="CG3" s="132" t="s">
        <v>243</v>
      </c>
      <c r="CH3" s="132" t="s">
        <v>244</v>
      </c>
      <c r="CI3" s="132" t="s">
        <v>245</v>
      </c>
      <c r="CJ3" s="132" t="s">
        <v>243</v>
      </c>
      <c r="CK3" s="132" t="s">
        <v>244</v>
      </c>
      <c r="CL3" s="132" t="s">
        <v>245</v>
      </c>
      <c r="CM3" s="132" t="s">
        <v>243</v>
      </c>
      <c r="CN3" s="132" t="s">
        <v>244</v>
      </c>
      <c r="CO3" s="132" t="s">
        <v>245</v>
      </c>
      <c r="CP3" s="132" t="s">
        <v>243</v>
      </c>
      <c r="CQ3" s="132" t="s">
        <v>244</v>
      </c>
      <c r="CR3" s="132" t="s">
        <v>245</v>
      </c>
      <c r="CS3" s="132" t="s">
        <v>243</v>
      </c>
      <c r="CT3" s="132" t="s">
        <v>244</v>
      </c>
      <c r="CU3" s="132" t="s">
        <v>245</v>
      </c>
      <c r="CV3" s="132" t="s">
        <v>243</v>
      </c>
      <c r="CW3" s="132" t="s">
        <v>244</v>
      </c>
      <c r="CX3" s="132" t="s">
        <v>245</v>
      </c>
      <c r="CY3" s="132" t="s">
        <v>243</v>
      </c>
      <c r="CZ3" s="132" t="s">
        <v>244</v>
      </c>
      <c r="DA3" s="132" t="s">
        <v>245</v>
      </c>
      <c r="DB3" s="132" t="s">
        <v>243</v>
      </c>
      <c r="DC3" s="132" t="s">
        <v>244</v>
      </c>
      <c r="DD3" s="132" t="s">
        <v>245</v>
      </c>
      <c r="DE3" s="132" t="s">
        <v>243</v>
      </c>
      <c r="DF3" s="132" t="s">
        <v>244</v>
      </c>
      <c r="DG3" s="132" t="s">
        <v>245</v>
      </c>
      <c r="DH3" s="132" t="s">
        <v>243</v>
      </c>
      <c r="DI3" s="132" t="s">
        <v>244</v>
      </c>
      <c r="DJ3" s="132" t="s">
        <v>245</v>
      </c>
      <c r="DK3" s="132" t="s">
        <v>243</v>
      </c>
      <c r="DL3" s="132" t="s">
        <v>244</v>
      </c>
      <c r="DM3" s="132" t="s">
        <v>245</v>
      </c>
      <c r="DN3" s="132" t="s">
        <v>243</v>
      </c>
      <c r="DO3" s="132" t="s">
        <v>244</v>
      </c>
      <c r="DP3" s="132" t="s">
        <v>245</v>
      </c>
      <c r="DQ3" s="132" t="s">
        <v>243</v>
      </c>
      <c r="DR3" s="132" t="s">
        <v>244</v>
      </c>
      <c r="DS3" s="132" t="s">
        <v>245</v>
      </c>
      <c r="DT3" s="132" t="s">
        <v>243</v>
      </c>
      <c r="DU3" s="132" t="s">
        <v>244</v>
      </c>
      <c r="DV3" s="132" t="s">
        <v>245</v>
      </c>
      <c r="DW3" s="132" t="s">
        <v>243</v>
      </c>
      <c r="DX3" s="132" t="s">
        <v>244</v>
      </c>
      <c r="DY3" s="132" t="s">
        <v>245</v>
      </c>
      <c r="DZ3" s="132" t="s">
        <v>243</v>
      </c>
      <c r="EA3" s="132" t="s">
        <v>244</v>
      </c>
      <c r="EB3" s="132" t="s">
        <v>245</v>
      </c>
      <c r="EC3" s="132" t="s">
        <v>243</v>
      </c>
      <c r="ED3" s="132" t="s">
        <v>244</v>
      </c>
      <c r="EE3" s="183" t="s">
        <v>245</v>
      </c>
      <c r="EF3" s="132" t="s">
        <v>243</v>
      </c>
      <c r="EG3" s="132" t="s">
        <v>244</v>
      </c>
      <c r="EH3" s="183" t="s">
        <v>245</v>
      </c>
      <c r="EI3" s="132" t="s">
        <v>243</v>
      </c>
      <c r="EJ3" s="132" t="s">
        <v>244</v>
      </c>
      <c r="EK3" s="183" t="s">
        <v>245</v>
      </c>
      <c r="EL3" s="132" t="s">
        <v>243</v>
      </c>
      <c r="EM3" s="132" t="s">
        <v>244</v>
      </c>
      <c r="EN3" s="183" t="s">
        <v>245</v>
      </c>
      <c r="EO3" s="132" t="s">
        <v>243</v>
      </c>
      <c r="EP3" s="132" t="s">
        <v>244</v>
      </c>
      <c r="EQ3" s="183" t="s">
        <v>245</v>
      </c>
      <c r="ER3" s="126" t="s">
        <v>243</v>
      </c>
      <c r="ES3" s="126" t="s">
        <v>244</v>
      </c>
      <c r="ET3" s="126" t="s">
        <v>245</v>
      </c>
      <c r="EU3" s="132" t="s">
        <v>243</v>
      </c>
      <c r="EV3" s="132" t="s">
        <v>244</v>
      </c>
      <c r="EW3" s="132" t="s">
        <v>245</v>
      </c>
      <c r="EX3" s="132" t="s">
        <v>243</v>
      </c>
      <c r="EY3" s="132" t="s">
        <v>244</v>
      </c>
      <c r="EZ3" s="132" t="s">
        <v>245</v>
      </c>
      <c r="FA3" s="132" t="s">
        <v>243</v>
      </c>
      <c r="FB3" s="132" t="s">
        <v>244</v>
      </c>
      <c r="FC3" s="132" t="s">
        <v>245</v>
      </c>
      <c r="FD3" s="126" t="s">
        <v>243</v>
      </c>
      <c r="FE3" s="126" t="s">
        <v>244</v>
      </c>
      <c r="FF3" s="126" t="s">
        <v>245</v>
      </c>
    </row>
    <row r="4" spans="1:162" s="5" customFormat="1" ht="16.2" x14ac:dyDescent="0.25">
      <c r="A4" s="4"/>
      <c r="B4" s="4"/>
      <c r="C4" s="27" t="s">
        <v>239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85"/>
      <c r="DI4" s="185"/>
      <c r="DJ4" s="185"/>
      <c r="DK4" s="185"/>
      <c r="DL4" s="185"/>
      <c r="DM4" s="185"/>
      <c r="DN4" s="133"/>
      <c r="DO4" s="133"/>
      <c r="DP4" s="133"/>
      <c r="DQ4" s="185"/>
      <c r="DR4" s="185"/>
      <c r="DS4" s="185"/>
      <c r="DT4" s="185"/>
      <c r="DU4" s="185"/>
      <c r="DV4" s="185"/>
      <c r="DW4" s="185"/>
      <c r="DX4" s="185"/>
      <c r="DY4" s="185"/>
      <c r="DZ4" s="185"/>
      <c r="EA4" s="185"/>
      <c r="EB4" s="185"/>
      <c r="EC4" s="185"/>
      <c r="ED4" s="185"/>
      <c r="EE4" s="184"/>
      <c r="EF4" s="185"/>
      <c r="EG4" s="185"/>
      <c r="EH4" s="184"/>
      <c r="EI4" s="185"/>
      <c r="EJ4" s="185"/>
      <c r="EK4" s="184"/>
      <c r="EL4" s="185"/>
      <c r="EM4" s="185"/>
      <c r="EN4" s="184"/>
      <c r="EO4" s="185"/>
      <c r="EP4" s="185"/>
      <c r="EQ4" s="184"/>
      <c r="ER4" s="127"/>
      <c r="ES4" s="127"/>
      <c r="ET4" s="127"/>
      <c r="EU4" s="133"/>
      <c r="EV4" s="133"/>
      <c r="EW4" s="133"/>
      <c r="EX4" s="133"/>
      <c r="EY4" s="133"/>
      <c r="EZ4" s="133"/>
      <c r="FA4" s="133"/>
      <c r="FB4" s="133"/>
      <c r="FC4" s="133"/>
      <c r="FD4" s="127"/>
      <c r="FE4" s="127"/>
      <c r="FF4" s="127"/>
    </row>
    <row r="5" spans="1:162" s="6" customFormat="1" ht="16.2" thickBot="1" x14ac:dyDescent="0.35">
      <c r="C5" s="31"/>
      <c r="D5" s="31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5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91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115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</row>
    <row r="6" spans="1:162" s="22" customFormat="1" ht="18" customHeight="1" thickBot="1" x14ac:dyDescent="0.35">
      <c r="A6" s="200" t="s">
        <v>7</v>
      </c>
      <c r="B6" s="204"/>
      <c r="C6" s="55" t="s">
        <v>236</v>
      </c>
      <c r="D6" s="76">
        <f>D7+D8+D9+D10+D11+D24</f>
        <v>700000</v>
      </c>
      <c r="E6" s="77">
        <f>E7+E8+E9+E10+E11+E24</f>
        <v>700000</v>
      </c>
      <c r="F6" s="77">
        <f>F7+F8+F9+F10+F11+F24</f>
        <v>261800</v>
      </c>
      <c r="G6" s="77">
        <f>G7+G8+G9+G10+G11+G24</f>
        <v>0</v>
      </c>
      <c r="H6" s="77">
        <f t="shared" ref="H6:FB6" si="0">H7+H8+H9+H10+H11+H24</f>
        <v>15000</v>
      </c>
      <c r="I6" s="77">
        <f t="shared" si="0"/>
        <v>9893</v>
      </c>
      <c r="J6" s="77">
        <f t="shared" si="0"/>
        <v>15608000</v>
      </c>
      <c r="K6" s="77">
        <f t="shared" si="0"/>
        <v>14108000</v>
      </c>
      <c r="L6" s="77">
        <f t="shared" si="0"/>
        <v>10198214</v>
      </c>
      <c r="M6" s="77">
        <f t="shared" si="0"/>
        <v>9307000</v>
      </c>
      <c r="N6" s="77">
        <f t="shared" si="0"/>
        <v>9307000</v>
      </c>
      <c r="O6" s="77">
        <f t="shared" si="0"/>
        <v>3716117</v>
      </c>
      <c r="P6" s="77">
        <f t="shared" si="0"/>
        <v>55601000</v>
      </c>
      <c r="Q6" s="77">
        <f t="shared" si="0"/>
        <v>57637560</v>
      </c>
      <c r="R6" s="77">
        <f t="shared" si="0"/>
        <v>47832515</v>
      </c>
      <c r="S6" s="77">
        <f t="shared" si="0"/>
        <v>4031000</v>
      </c>
      <c r="T6" s="77">
        <f t="shared" si="0"/>
        <v>4381000</v>
      </c>
      <c r="U6" s="77">
        <f t="shared" si="0"/>
        <v>4353687</v>
      </c>
      <c r="V6" s="77">
        <f t="shared" si="0"/>
        <v>2000000</v>
      </c>
      <c r="W6" s="77">
        <f t="shared" si="0"/>
        <v>2000000</v>
      </c>
      <c r="X6" s="77">
        <f t="shared" si="0"/>
        <v>1201856</v>
      </c>
      <c r="Y6" s="77">
        <f t="shared" si="0"/>
        <v>7493000</v>
      </c>
      <c r="Z6" s="77">
        <f t="shared" si="0"/>
        <v>7493000</v>
      </c>
      <c r="AA6" s="77">
        <f t="shared" si="0"/>
        <v>5478398</v>
      </c>
      <c r="AB6" s="77">
        <f t="shared" si="0"/>
        <v>191000</v>
      </c>
      <c r="AC6" s="77">
        <f t="shared" si="0"/>
        <v>191000</v>
      </c>
      <c r="AD6" s="77">
        <f t="shared" si="0"/>
        <v>0</v>
      </c>
      <c r="AE6" s="77">
        <f t="shared" si="0"/>
        <v>32313000</v>
      </c>
      <c r="AF6" s="77">
        <f t="shared" si="0"/>
        <v>31942000</v>
      </c>
      <c r="AG6" s="77">
        <f t="shared" si="0"/>
        <v>30566344</v>
      </c>
      <c r="AH6" s="77">
        <f t="shared" si="0"/>
        <v>0</v>
      </c>
      <c r="AI6" s="77">
        <f t="shared" si="0"/>
        <v>50000</v>
      </c>
      <c r="AJ6" s="77">
        <f t="shared" si="0"/>
        <v>33300</v>
      </c>
      <c r="AK6" s="77">
        <f t="shared" si="0"/>
        <v>0</v>
      </c>
      <c r="AL6" s="77">
        <f t="shared" si="0"/>
        <v>1100000</v>
      </c>
      <c r="AM6" s="77">
        <f t="shared" si="0"/>
        <v>1043914</v>
      </c>
      <c r="AN6" s="77">
        <f t="shared" si="0"/>
        <v>106915392</v>
      </c>
      <c r="AO6" s="77">
        <f t="shared" si="0"/>
        <v>227598837</v>
      </c>
      <c r="AP6" s="77">
        <f t="shared" si="0"/>
        <v>113383633</v>
      </c>
      <c r="AQ6" s="77">
        <f t="shared" si="0"/>
        <v>0</v>
      </c>
      <c r="AR6" s="77">
        <f t="shared" si="0"/>
        <v>50000</v>
      </c>
      <c r="AS6" s="77">
        <f t="shared" si="0"/>
        <v>33300</v>
      </c>
      <c r="AT6" s="77">
        <f t="shared" si="0"/>
        <v>142633815</v>
      </c>
      <c r="AU6" s="77">
        <f t="shared" si="0"/>
        <v>181752609</v>
      </c>
      <c r="AV6" s="77">
        <f t="shared" si="0"/>
        <v>176059912</v>
      </c>
      <c r="AW6" s="77">
        <f t="shared" si="0"/>
        <v>1361000</v>
      </c>
      <c r="AX6" s="77">
        <f t="shared" si="0"/>
        <v>1881426</v>
      </c>
      <c r="AY6" s="77">
        <f t="shared" si="0"/>
        <v>1328103</v>
      </c>
      <c r="AZ6" s="77">
        <f t="shared" si="0"/>
        <v>3496000</v>
      </c>
      <c r="BA6" s="77">
        <f t="shared" si="0"/>
        <v>4073500</v>
      </c>
      <c r="BB6" s="77">
        <f t="shared" si="0"/>
        <v>1647511</v>
      </c>
      <c r="BC6" s="77">
        <f t="shared" si="0"/>
        <v>35337000</v>
      </c>
      <c r="BD6" s="77">
        <f t="shared" si="0"/>
        <v>37537000</v>
      </c>
      <c r="BE6" s="77">
        <f t="shared" si="0"/>
        <v>37488603</v>
      </c>
      <c r="BF6" s="77">
        <f t="shared" si="0"/>
        <v>102000</v>
      </c>
      <c r="BG6" s="77">
        <f t="shared" si="0"/>
        <v>162000</v>
      </c>
      <c r="BH6" s="77">
        <f t="shared" si="0"/>
        <v>153044</v>
      </c>
      <c r="BI6" s="77">
        <f t="shared" si="0"/>
        <v>57200000</v>
      </c>
      <c r="BJ6" s="77">
        <f t="shared" si="0"/>
        <v>75820000</v>
      </c>
      <c r="BK6" s="77">
        <f t="shared" si="0"/>
        <v>72562840</v>
      </c>
      <c r="BL6" s="77">
        <f t="shared" si="0"/>
        <v>20322000</v>
      </c>
      <c r="BM6" s="77">
        <f t="shared" si="0"/>
        <v>90169368</v>
      </c>
      <c r="BN6" s="77">
        <f t="shared" si="0"/>
        <v>85369968</v>
      </c>
      <c r="BO6" s="77">
        <f t="shared" si="0"/>
        <v>306748000</v>
      </c>
      <c r="BP6" s="77">
        <f t="shared" si="0"/>
        <v>308748000</v>
      </c>
      <c r="BQ6" s="77">
        <f t="shared" si="0"/>
        <v>317618231</v>
      </c>
      <c r="BR6" s="77">
        <f t="shared" si="0"/>
        <v>10848000</v>
      </c>
      <c r="BS6" s="77">
        <f t="shared" si="0"/>
        <v>12417426</v>
      </c>
      <c r="BT6" s="77">
        <f t="shared" si="0"/>
        <v>11467509</v>
      </c>
      <c r="BU6" s="77">
        <f t="shared" si="0"/>
        <v>5696000</v>
      </c>
      <c r="BV6" s="77">
        <f t="shared" si="0"/>
        <v>3782000</v>
      </c>
      <c r="BW6" s="77">
        <f t="shared" si="0"/>
        <v>2362956</v>
      </c>
      <c r="BX6" s="77">
        <f t="shared" si="0"/>
        <v>250000</v>
      </c>
      <c r="BY6" s="77">
        <f t="shared" si="0"/>
        <v>330116</v>
      </c>
      <c r="BZ6" s="77">
        <f t="shared" si="0"/>
        <v>271983</v>
      </c>
      <c r="CA6" s="77">
        <f t="shared" si="0"/>
        <v>473832</v>
      </c>
      <c r="CB6" s="77">
        <f t="shared" si="0"/>
        <v>623832</v>
      </c>
      <c r="CC6" s="77">
        <f t="shared" si="0"/>
        <v>600832</v>
      </c>
      <c r="CD6" s="77">
        <f t="shared" si="0"/>
        <v>5142000</v>
      </c>
      <c r="CE6" s="77">
        <f t="shared" si="0"/>
        <v>7396000</v>
      </c>
      <c r="CF6" s="77">
        <f t="shared" si="0"/>
        <v>7384884</v>
      </c>
      <c r="CG6" s="77">
        <f t="shared" si="0"/>
        <v>0</v>
      </c>
      <c r="CH6" s="77">
        <f t="shared" si="0"/>
        <v>45897898</v>
      </c>
      <c r="CI6" s="77">
        <f t="shared" si="0"/>
        <v>45938039</v>
      </c>
      <c r="CJ6" s="77">
        <f t="shared" si="0"/>
        <v>10554000</v>
      </c>
      <c r="CK6" s="77">
        <f t="shared" si="0"/>
        <v>9484000</v>
      </c>
      <c r="CL6" s="77">
        <f t="shared" si="0"/>
        <v>6406721</v>
      </c>
      <c r="CM6" s="77">
        <f t="shared" si="0"/>
        <v>0</v>
      </c>
      <c r="CN6" s="77">
        <f t="shared" si="0"/>
        <v>0</v>
      </c>
      <c r="CO6" s="77">
        <f t="shared" si="0"/>
        <v>0</v>
      </c>
      <c r="CP6" s="77">
        <f t="shared" si="0"/>
        <v>12974000</v>
      </c>
      <c r="CQ6" s="77">
        <f t="shared" si="0"/>
        <v>12761085</v>
      </c>
      <c r="CR6" s="77">
        <f t="shared" si="0"/>
        <v>9934273</v>
      </c>
      <c r="CS6" s="77">
        <f t="shared" si="0"/>
        <v>1143000</v>
      </c>
      <c r="CT6" s="77">
        <f t="shared" si="0"/>
        <v>843000</v>
      </c>
      <c r="CU6" s="77">
        <f t="shared" si="0"/>
        <v>785660</v>
      </c>
      <c r="CV6" s="77">
        <f t="shared" si="0"/>
        <v>22162000</v>
      </c>
      <c r="CW6" s="77">
        <f t="shared" si="0"/>
        <v>22162000</v>
      </c>
      <c r="CX6" s="77">
        <f t="shared" si="0"/>
        <v>16645992</v>
      </c>
      <c r="CY6" s="77">
        <f t="shared" si="0"/>
        <v>1000000</v>
      </c>
      <c r="CZ6" s="77">
        <f t="shared" si="0"/>
        <v>1000000</v>
      </c>
      <c r="DA6" s="77">
        <f t="shared" si="0"/>
        <v>0</v>
      </c>
      <c r="DB6" s="77">
        <f t="shared" si="0"/>
        <v>500000</v>
      </c>
      <c r="DC6" s="77">
        <f t="shared" si="0"/>
        <v>500000</v>
      </c>
      <c r="DD6" s="77">
        <f t="shared" si="0"/>
        <v>0</v>
      </c>
      <c r="DE6" s="77">
        <f t="shared" si="0"/>
        <v>150000</v>
      </c>
      <c r="DF6" s="77">
        <f t="shared" si="0"/>
        <v>150000</v>
      </c>
      <c r="DG6" s="77">
        <f t="shared" si="0"/>
        <v>0</v>
      </c>
      <c r="DH6" s="77">
        <f t="shared" si="0"/>
        <v>5498000</v>
      </c>
      <c r="DI6" s="77">
        <f t="shared" si="0"/>
        <v>5421000</v>
      </c>
      <c r="DJ6" s="77">
        <f t="shared" si="0"/>
        <v>4932242</v>
      </c>
      <c r="DK6" s="77">
        <f t="shared" si="0"/>
        <v>27047615</v>
      </c>
      <c r="DL6" s="77">
        <f t="shared" si="0"/>
        <v>16513575</v>
      </c>
      <c r="DM6" s="77">
        <f t="shared" si="0"/>
        <v>16513575</v>
      </c>
      <c r="DN6" s="77">
        <f t="shared" si="0"/>
        <v>0</v>
      </c>
      <c r="DO6" s="77">
        <f t="shared" si="0"/>
        <v>0</v>
      </c>
      <c r="DP6" s="77">
        <f t="shared" si="0"/>
        <v>0</v>
      </c>
      <c r="DQ6" s="77">
        <f t="shared" si="0"/>
        <v>413000</v>
      </c>
      <c r="DR6" s="77">
        <f t="shared" si="0"/>
        <v>413000</v>
      </c>
      <c r="DS6" s="77">
        <f t="shared" si="0"/>
        <v>412137</v>
      </c>
      <c r="DT6" s="77">
        <f t="shared" si="0"/>
        <v>2000000</v>
      </c>
      <c r="DU6" s="77">
        <f t="shared" si="0"/>
        <v>2080000</v>
      </c>
      <c r="DV6" s="77">
        <f t="shared" si="0"/>
        <v>0</v>
      </c>
      <c r="DW6" s="77">
        <f t="shared" si="0"/>
        <v>0</v>
      </c>
      <c r="DX6" s="77">
        <f t="shared" si="0"/>
        <v>0</v>
      </c>
      <c r="DY6" s="77">
        <f t="shared" si="0"/>
        <v>0</v>
      </c>
      <c r="DZ6" s="77">
        <f t="shared" si="0"/>
        <v>2000000</v>
      </c>
      <c r="EA6" s="77">
        <f t="shared" si="0"/>
        <v>3101856</v>
      </c>
      <c r="EB6" s="77">
        <f t="shared" si="0"/>
        <v>1792000</v>
      </c>
      <c r="EC6" s="77">
        <f t="shared" si="0"/>
        <v>0</v>
      </c>
      <c r="ED6" s="77">
        <f t="shared" si="0"/>
        <v>0</v>
      </c>
      <c r="EE6" s="77">
        <f t="shared" si="0"/>
        <v>0</v>
      </c>
      <c r="EF6" s="77">
        <f t="shared" si="0"/>
        <v>0</v>
      </c>
      <c r="EG6" s="77">
        <f t="shared" si="0"/>
        <v>0</v>
      </c>
      <c r="EH6" s="77">
        <f t="shared" si="0"/>
        <v>859552</v>
      </c>
      <c r="EI6" s="77">
        <f t="shared" si="0"/>
        <v>0</v>
      </c>
      <c r="EJ6" s="77">
        <f t="shared" si="0"/>
        <v>0</v>
      </c>
      <c r="EK6" s="77">
        <f t="shared" si="0"/>
        <v>0</v>
      </c>
      <c r="EL6" s="77">
        <f t="shared" si="0"/>
        <v>0</v>
      </c>
      <c r="EM6" s="77">
        <f t="shared" si="0"/>
        <v>0</v>
      </c>
      <c r="EN6" s="77">
        <f t="shared" si="0"/>
        <v>0</v>
      </c>
      <c r="EO6" s="77">
        <f t="shared" si="0"/>
        <v>0</v>
      </c>
      <c r="EP6" s="77">
        <f t="shared" si="0"/>
        <v>0</v>
      </c>
      <c r="EQ6" s="77">
        <f t="shared" si="0"/>
        <v>0</v>
      </c>
      <c r="ER6" s="76">
        <f>D6+G6+J6+M6+P6+S6+V6+Y6+AB6+AE6+AH6+AK6+AN6+AQ6+AT6+AW6+AZ6+BC6+BF6+BI6+BL6+BO6+BR6+BU6+BX6+CA6+CD6+CG6+CJ6+CM6+CP6+CS6+CV6+CY6+DB6+DE6+DN6+DH6+DK6+DQ6+DT6+DW6+DZ6+EC6+EF6+EI6+EL6+EO6</f>
        <v>909210654</v>
      </c>
      <c r="ES6" s="76">
        <f>E6+H6+K6+N6+Q6+T6+W6+Z6+AC6+AF6+AI6+AL6+AO6+AR6+AU6+AX6+BA6+BD6+BG6+BJ6+BM6+BP6+BS6+BV6+BY6+CB6+CE6+CH6+CK6+CN6+CQ6+CT6+CW6+CZ6+DC6+DF6+DO6+DL6+DI6+DR6+DU6+DX6+EA6+ED6+EG6+EJ6+EM6+EP6</f>
        <v>1201594088</v>
      </c>
      <c r="ET6" s="76">
        <f>F6+I6+L6+O6+R6+U6+X6+AA6+AD6+AG6+AJ6+AM6+AP6+AS6+AV6+AY6+BB6+BE6+BH6+BK6+BN6+BQ6+BT6+BW6+BZ6+CC6+CF6+CI6+CL6+CO6+CR6+CU6+CX6+DA6+DD6+DG6+DP6+DJ6+DM6+DS6+DV6+DY6+EB6+EE6+EH6+EK6+EN6+EQ6</f>
        <v>1036649538</v>
      </c>
      <c r="EU6" s="77">
        <f t="shared" si="0"/>
        <v>149568000</v>
      </c>
      <c r="EV6" s="77">
        <f t="shared" si="0"/>
        <v>150006507</v>
      </c>
      <c r="EW6" s="77">
        <f t="shared" si="0"/>
        <v>139197493</v>
      </c>
      <c r="EX6" s="77">
        <f t="shared" si="0"/>
        <v>142014000</v>
      </c>
      <c r="EY6" s="77">
        <f t="shared" si="0"/>
        <v>151922250</v>
      </c>
      <c r="EZ6" s="77">
        <f t="shared" si="0"/>
        <v>139774570</v>
      </c>
      <c r="FA6" s="77">
        <f t="shared" si="0"/>
        <v>38540710</v>
      </c>
      <c r="FB6" s="77">
        <f t="shared" si="0"/>
        <v>40932370</v>
      </c>
      <c r="FC6" s="77">
        <f>FC7+FC8+FC9+FC10+FC11+FC24</f>
        <v>25118637</v>
      </c>
      <c r="FD6" s="76">
        <f>ER6+EU6+EX6+FA6</f>
        <v>1239333364</v>
      </c>
      <c r="FE6" s="77">
        <f>FE7+FE8+FE9+FE10+FE11+FE24</f>
        <v>1544455215</v>
      </c>
      <c r="FF6" s="76">
        <f>ET6+EW6+EZ6+FC6</f>
        <v>1340740238</v>
      </c>
    </row>
    <row r="7" spans="1:162" s="16" customFormat="1" ht="18" customHeight="1" x14ac:dyDescent="0.3">
      <c r="A7" s="202" t="s">
        <v>60</v>
      </c>
      <c r="B7" s="203"/>
      <c r="C7" s="56" t="s">
        <v>129</v>
      </c>
      <c r="D7" s="78">
        <v>0</v>
      </c>
      <c r="E7" s="78">
        <v>0</v>
      </c>
      <c r="F7" s="78">
        <v>0</v>
      </c>
      <c r="G7" s="86">
        <v>0</v>
      </c>
      <c r="H7" s="86">
        <v>0</v>
      </c>
      <c r="I7" s="86">
        <v>0</v>
      </c>
      <c r="J7" s="86">
        <v>9817000</v>
      </c>
      <c r="K7" s="86">
        <v>8317000</v>
      </c>
      <c r="L7" s="86">
        <v>8191204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0</v>
      </c>
      <c r="S7" s="86">
        <v>0</v>
      </c>
      <c r="T7" s="86">
        <v>0</v>
      </c>
      <c r="U7" s="86">
        <v>0</v>
      </c>
      <c r="V7" s="86">
        <v>0</v>
      </c>
      <c r="W7" s="86">
        <v>0</v>
      </c>
      <c r="X7" s="86">
        <v>0</v>
      </c>
      <c r="Y7" s="86">
        <v>0</v>
      </c>
      <c r="Z7" s="86">
        <v>0</v>
      </c>
      <c r="AA7" s="86">
        <v>0</v>
      </c>
      <c r="AB7" s="86">
        <v>0</v>
      </c>
      <c r="AC7" s="86">
        <v>0</v>
      </c>
      <c r="AD7" s="86">
        <v>0</v>
      </c>
      <c r="AE7" s="86">
        <v>21638000</v>
      </c>
      <c r="AF7" s="86">
        <v>20267000</v>
      </c>
      <c r="AG7" s="86">
        <v>19079912</v>
      </c>
      <c r="AH7" s="86">
        <v>0</v>
      </c>
      <c r="AI7" s="86">
        <v>0</v>
      </c>
      <c r="AJ7" s="86">
        <v>0</v>
      </c>
      <c r="AK7" s="86">
        <v>0</v>
      </c>
      <c r="AL7" s="86">
        <v>0</v>
      </c>
      <c r="AM7" s="86">
        <v>0</v>
      </c>
      <c r="AN7" s="86">
        <v>7915000</v>
      </c>
      <c r="AO7" s="86">
        <v>20055669</v>
      </c>
      <c r="AP7" s="86">
        <v>20034008</v>
      </c>
      <c r="AQ7" s="86">
        <v>0</v>
      </c>
      <c r="AR7" s="86">
        <v>0</v>
      </c>
      <c r="AS7" s="86">
        <v>0</v>
      </c>
      <c r="AT7" s="86">
        <v>0</v>
      </c>
      <c r="AU7" s="86">
        <v>0</v>
      </c>
      <c r="AV7" s="86">
        <v>0</v>
      </c>
      <c r="AW7" s="86">
        <v>0</v>
      </c>
      <c r="AX7" s="86">
        <v>0</v>
      </c>
      <c r="AY7" s="86">
        <v>0</v>
      </c>
      <c r="AZ7" s="86">
        <v>0</v>
      </c>
      <c r="BA7" s="86">
        <v>0</v>
      </c>
      <c r="BB7" s="86">
        <v>0</v>
      </c>
      <c r="BC7" s="86">
        <v>0</v>
      </c>
      <c r="BD7" s="86">
        <v>0</v>
      </c>
      <c r="BE7" s="86">
        <v>0</v>
      </c>
      <c r="BF7" s="86">
        <v>0</v>
      </c>
      <c r="BG7" s="86">
        <v>0</v>
      </c>
      <c r="BH7" s="86">
        <v>0</v>
      </c>
      <c r="BI7" s="86">
        <v>0</v>
      </c>
      <c r="BJ7" s="86">
        <v>0</v>
      </c>
      <c r="BK7" s="86">
        <v>0</v>
      </c>
      <c r="BL7" s="86">
        <v>18516000</v>
      </c>
      <c r="BM7" s="86">
        <v>79835920</v>
      </c>
      <c r="BN7" s="86">
        <v>75862698</v>
      </c>
      <c r="BO7" s="86">
        <v>249602000</v>
      </c>
      <c r="BP7" s="86">
        <v>251458000</v>
      </c>
      <c r="BQ7" s="86">
        <v>239533893</v>
      </c>
      <c r="BR7" s="86">
        <v>7067000</v>
      </c>
      <c r="BS7" s="86">
        <v>7626000</v>
      </c>
      <c r="BT7" s="86">
        <v>7620084</v>
      </c>
      <c r="BU7" s="86">
        <v>0</v>
      </c>
      <c r="BV7" s="86">
        <v>0</v>
      </c>
      <c r="BW7" s="86">
        <v>0</v>
      </c>
      <c r="BX7" s="86">
        <v>0</v>
      </c>
      <c r="BY7" s="86">
        <v>0</v>
      </c>
      <c r="BZ7" s="86">
        <v>0</v>
      </c>
      <c r="CA7" s="86">
        <v>0</v>
      </c>
      <c r="CB7" s="86">
        <v>100000</v>
      </c>
      <c r="CC7" s="86">
        <v>100000</v>
      </c>
      <c r="CD7" s="86">
        <v>2844000</v>
      </c>
      <c r="CE7" s="86">
        <v>4654000</v>
      </c>
      <c r="CF7" s="86">
        <v>4644459</v>
      </c>
      <c r="CG7" s="86">
        <v>0</v>
      </c>
      <c r="CH7" s="86">
        <v>0</v>
      </c>
      <c r="CI7" s="86">
        <v>0</v>
      </c>
      <c r="CJ7" s="86">
        <v>5569000</v>
      </c>
      <c r="CK7" s="86">
        <v>4569000</v>
      </c>
      <c r="CL7" s="86">
        <v>4403302</v>
      </c>
      <c r="CM7" s="86">
        <v>0</v>
      </c>
      <c r="CN7" s="86">
        <v>0</v>
      </c>
      <c r="CO7" s="86">
        <v>0</v>
      </c>
      <c r="CP7" s="86">
        <v>0</v>
      </c>
      <c r="CQ7" s="86">
        <v>0</v>
      </c>
      <c r="CR7" s="86">
        <v>0</v>
      </c>
      <c r="CS7" s="86">
        <v>0</v>
      </c>
      <c r="CT7" s="86">
        <v>0</v>
      </c>
      <c r="CU7" s="86">
        <v>0</v>
      </c>
      <c r="CV7" s="86">
        <v>0</v>
      </c>
      <c r="CW7" s="86">
        <v>0</v>
      </c>
      <c r="CX7" s="86">
        <v>0</v>
      </c>
      <c r="CY7" s="86">
        <v>0</v>
      </c>
      <c r="CZ7" s="86">
        <v>0</v>
      </c>
      <c r="DA7" s="86">
        <v>0</v>
      </c>
      <c r="DB7" s="86">
        <v>0</v>
      </c>
      <c r="DC7" s="86">
        <v>0</v>
      </c>
      <c r="DD7" s="86">
        <v>0</v>
      </c>
      <c r="DE7" s="86">
        <v>0</v>
      </c>
      <c r="DF7" s="86">
        <v>0</v>
      </c>
      <c r="DG7" s="86">
        <v>0</v>
      </c>
      <c r="DH7" s="86">
        <v>3089000</v>
      </c>
      <c r="DI7" s="86">
        <v>3350000</v>
      </c>
      <c r="DJ7" s="86">
        <v>3337136</v>
      </c>
      <c r="DK7" s="86">
        <v>0</v>
      </c>
      <c r="DL7" s="86">
        <v>0</v>
      </c>
      <c r="DM7" s="86">
        <v>0</v>
      </c>
      <c r="DN7" s="86">
        <v>0</v>
      </c>
      <c r="DO7" s="86">
        <v>0</v>
      </c>
      <c r="DP7" s="86">
        <v>0</v>
      </c>
      <c r="DQ7" s="86">
        <v>0</v>
      </c>
      <c r="DR7" s="86">
        <v>0</v>
      </c>
      <c r="DS7" s="86">
        <v>0</v>
      </c>
      <c r="DT7" s="86">
        <v>0</v>
      </c>
      <c r="DU7" s="86">
        <v>0</v>
      </c>
      <c r="DV7" s="86">
        <v>0</v>
      </c>
      <c r="DW7" s="86">
        <v>0</v>
      </c>
      <c r="DX7" s="86">
        <v>0</v>
      </c>
      <c r="DY7" s="86">
        <v>0</v>
      </c>
      <c r="DZ7" s="86">
        <v>0</v>
      </c>
      <c r="EA7" s="86">
        <v>0</v>
      </c>
      <c r="EB7" s="86">
        <v>0</v>
      </c>
      <c r="EC7" s="86">
        <v>0</v>
      </c>
      <c r="ED7" s="86">
        <v>0</v>
      </c>
      <c r="EE7" s="95">
        <v>0</v>
      </c>
      <c r="EF7" s="103">
        <v>0</v>
      </c>
      <c r="EG7" s="103">
        <v>0</v>
      </c>
      <c r="EH7" s="109">
        <v>0</v>
      </c>
      <c r="EI7" s="116">
        <v>0</v>
      </c>
      <c r="EJ7" s="86">
        <v>0</v>
      </c>
      <c r="EK7" s="86">
        <v>0</v>
      </c>
      <c r="EL7" s="86">
        <v>0</v>
      </c>
      <c r="EM7" s="86">
        <v>0</v>
      </c>
      <c r="EN7" s="86">
        <v>0</v>
      </c>
      <c r="EO7" s="86">
        <v>0</v>
      </c>
      <c r="EP7" s="86">
        <v>0</v>
      </c>
      <c r="EQ7" s="86">
        <v>0</v>
      </c>
      <c r="ER7" s="76">
        <f t="shared" ref="ER7:ER47" si="1">D7+G7+J7+M7+P7+S7+V7+Y7+AB7+AE7+AH7+AK7+AN7+AQ7+AT7+AW7+AZ7+BC7+BF7+BI7+BL7+BO7+BR7+BU7+BX7+CA7+CD7+CG7+CJ7+CM7+CP7+CS7+CV7+CY7+DB7+DE7+DN7+DH7+DK7+DQ7+DT7+DW7+DZ7+EC7+EF7+EI7+EL7+EO7</f>
        <v>326057000</v>
      </c>
      <c r="ES7" s="76">
        <f t="shared" ref="ES7:ES47" si="2">E7+H7+K7+N7+Q7+T7+W7+Z7+AC7+AF7+AI7+AL7+AO7+AR7+AU7+AX7+BA7+BD7+BG7+BJ7+BM7+BP7+BS7+BV7+BY7+CB7+CE7+CH7+CK7+CN7+CQ7+CT7+CW7+CZ7+DC7+DF7+DO7+DL7+DI7+DR7+DU7+DX7+EA7+ED7+EG7+EJ7+EM7+EP7</f>
        <v>400232589</v>
      </c>
      <c r="ET7" s="76">
        <f t="shared" ref="ET7:ET47" si="3">F7+I7+L7+O7+R7+U7+X7+AA7+AD7+AG7+AJ7+AM7+AP7+AS7+AV7+AY7+BB7+BE7+BH7+BK7+BN7+BQ7+BT7+BW7+BZ7+CC7+CF7+CI7+CL7+CO7+CR7+CU7+CX7+DA7+DD7+DG7+DP7+DJ7+DM7+DS7+DV7+DY7+EB7+EE7+EH7+EK7+EN7+EQ7</f>
        <v>382806696</v>
      </c>
      <c r="EU7" s="79">
        <v>111798000</v>
      </c>
      <c r="EV7" s="79">
        <v>112260000</v>
      </c>
      <c r="EW7" s="79">
        <v>106852875</v>
      </c>
      <c r="EX7" s="79">
        <v>108377000</v>
      </c>
      <c r="EY7" s="79">
        <v>113219031</v>
      </c>
      <c r="EZ7" s="79">
        <v>104770609</v>
      </c>
      <c r="FA7" s="79">
        <v>18463000</v>
      </c>
      <c r="FB7" s="79">
        <v>20543000</v>
      </c>
      <c r="FC7" s="79">
        <v>14036449</v>
      </c>
      <c r="FD7" s="76">
        <f t="shared" ref="FD7:FD47" si="4">ER7+EU7+EX7+FA7</f>
        <v>564695000</v>
      </c>
      <c r="FE7" s="76">
        <f t="shared" ref="FE7:FE46" si="5">ES7+EV7+EY7+FB7</f>
        <v>646254620</v>
      </c>
      <c r="FF7" s="76">
        <f t="shared" ref="FF7:FF47" si="6">ET7+EW7+EZ7+FC7</f>
        <v>608466629</v>
      </c>
    </row>
    <row r="8" spans="1:162" s="16" customFormat="1" ht="31.2" x14ac:dyDescent="0.3">
      <c r="A8" s="202" t="s">
        <v>61</v>
      </c>
      <c r="B8" s="203"/>
      <c r="C8" s="57" t="s">
        <v>130</v>
      </c>
      <c r="D8" s="78">
        <v>0</v>
      </c>
      <c r="E8" s="78">
        <v>0</v>
      </c>
      <c r="F8" s="78">
        <v>0</v>
      </c>
      <c r="G8" s="86">
        <v>0</v>
      </c>
      <c r="H8" s="86">
        <v>0</v>
      </c>
      <c r="I8" s="86">
        <v>0</v>
      </c>
      <c r="J8" s="86">
        <v>1831000</v>
      </c>
      <c r="K8" s="86">
        <v>1831000</v>
      </c>
      <c r="L8" s="86">
        <v>1652218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</v>
      </c>
      <c r="T8" s="86">
        <v>0</v>
      </c>
      <c r="U8" s="86">
        <v>0</v>
      </c>
      <c r="V8" s="86">
        <v>0</v>
      </c>
      <c r="W8" s="86">
        <v>0</v>
      </c>
      <c r="X8" s="86">
        <v>0</v>
      </c>
      <c r="Y8" s="86">
        <v>0</v>
      </c>
      <c r="Z8" s="86">
        <v>0</v>
      </c>
      <c r="AA8" s="86">
        <v>0</v>
      </c>
      <c r="AB8" s="86">
        <v>0</v>
      </c>
      <c r="AC8" s="86">
        <v>0</v>
      </c>
      <c r="AD8" s="86">
        <v>0</v>
      </c>
      <c r="AE8" s="86">
        <v>3515000</v>
      </c>
      <c r="AF8" s="86">
        <v>3515000</v>
      </c>
      <c r="AG8" s="86">
        <v>3552651</v>
      </c>
      <c r="AH8" s="86">
        <v>0</v>
      </c>
      <c r="AI8" s="86">
        <v>0</v>
      </c>
      <c r="AJ8" s="86">
        <v>0</v>
      </c>
      <c r="AK8" s="86">
        <v>0</v>
      </c>
      <c r="AL8" s="86">
        <v>0</v>
      </c>
      <c r="AM8" s="86">
        <v>0</v>
      </c>
      <c r="AN8" s="86">
        <v>1378000</v>
      </c>
      <c r="AO8" s="86">
        <v>3269819</v>
      </c>
      <c r="AP8" s="86">
        <v>3247304</v>
      </c>
      <c r="AQ8" s="86">
        <v>0</v>
      </c>
      <c r="AR8" s="86">
        <v>0</v>
      </c>
      <c r="AS8" s="86">
        <v>0</v>
      </c>
      <c r="AT8" s="86">
        <v>0</v>
      </c>
      <c r="AU8" s="86">
        <v>0</v>
      </c>
      <c r="AV8" s="86">
        <v>0</v>
      </c>
      <c r="AW8" s="86">
        <v>0</v>
      </c>
      <c r="AX8" s="86">
        <v>0</v>
      </c>
      <c r="AY8" s="86">
        <v>0</v>
      </c>
      <c r="AZ8" s="86">
        <v>0</v>
      </c>
      <c r="BA8" s="86">
        <v>0</v>
      </c>
      <c r="BB8" s="86">
        <v>0</v>
      </c>
      <c r="BC8" s="86">
        <v>0</v>
      </c>
      <c r="BD8" s="86">
        <v>0</v>
      </c>
      <c r="BE8" s="86">
        <v>0</v>
      </c>
      <c r="BF8" s="86">
        <v>0</v>
      </c>
      <c r="BG8" s="86">
        <v>0</v>
      </c>
      <c r="BH8" s="86">
        <v>0</v>
      </c>
      <c r="BI8" s="86">
        <v>0</v>
      </c>
      <c r="BJ8" s="86">
        <v>0</v>
      </c>
      <c r="BK8" s="86">
        <v>0</v>
      </c>
      <c r="BL8" s="86">
        <v>1806000</v>
      </c>
      <c r="BM8" s="86">
        <v>7198464</v>
      </c>
      <c r="BN8" s="86">
        <v>6383027</v>
      </c>
      <c r="BO8" s="86">
        <v>22553000</v>
      </c>
      <c r="BP8" s="86">
        <v>22697000</v>
      </c>
      <c r="BQ8" s="86">
        <v>20561720</v>
      </c>
      <c r="BR8" s="86">
        <v>1273000</v>
      </c>
      <c r="BS8" s="86">
        <v>1339000</v>
      </c>
      <c r="BT8" s="86">
        <v>1266464</v>
      </c>
      <c r="BU8" s="86">
        <v>0</v>
      </c>
      <c r="BV8" s="86">
        <v>0</v>
      </c>
      <c r="BW8" s="86">
        <v>0</v>
      </c>
      <c r="BX8" s="86">
        <v>0</v>
      </c>
      <c r="BY8" s="86">
        <v>0</v>
      </c>
      <c r="BZ8" s="86">
        <v>0</v>
      </c>
      <c r="CA8" s="86">
        <v>0</v>
      </c>
      <c r="CB8" s="86">
        <v>0</v>
      </c>
      <c r="CC8" s="86">
        <v>0</v>
      </c>
      <c r="CD8" s="86">
        <v>498000</v>
      </c>
      <c r="CE8" s="86">
        <v>742000</v>
      </c>
      <c r="CF8" s="86">
        <v>740425</v>
      </c>
      <c r="CG8" s="86">
        <v>0</v>
      </c>
      <c r="CH8" s="86">
        <v>0</v>
      </c>
      <c r="CI8" s="86">
        <v>0</v>
      </c>
      <c r="CJ8" s="86">
        <v>1035000</v>
      </c>
      <c r="CK8" s="86">
        <v>965000</v>
      </c>
      <c r="CL8" s="86">
        <v>752657</v>
      </c>
      <c r="CM8" s="86">
        <v>0</v>
      </c>
      <c r="CN8" s="86">
        <v>0</v>
      </c>
      <c r="CO8" s="86">
        <v>0</v>
      </c>
      <c r="CP8" s="86">
        <v>0</v>
      </c>
      <c r="CQ8" s="86">
        <v>0</v>
      </c>
      <c r="CR8" s="86">
        <v>0</v>
      </c>
      <c r="CS8" s="86">
        <v>0</v>
      </c>
      <c r="CT8" s="86">
        <v>0</v>
      </c>
      <c r="CU8" s="86">
        <v>0</v>
      </c>
      <c r="CV8" s="86">
        <v>0</v>
      </c>
      <c r="CW8" s="86">
        <v>0</v>
      </c>
      <c r="CX8" s="86">
        <v>0</v>
      </c>
      <c r="CY8" s="86">
        <v>0</v>
      </c>
      <c r="CZ8" s="86">
        <v>0</v>
      </c>
      <c r="DA8" s="86">
        <v>0</v>
      </c>
      <c r="DB8" s="86">
        <v>0</v>
      </c>
      <c r="DC8" s="86">
        <v>0</v>
      </c>
      <c r="DD8" s="86">
        <v>0</v>
      </c>
      <c r="DE8" s="86">
        <v>0</v>
      </c>
      <c r="DF8" s="86">
        <v>0</v>
      </c>
      <c r="DG8" s="86">
        <v>0</v>
      </c>
      <c r="DH8" s="86">
        <v>571000</v>
      </c>
      <c r="DI8" s="86">
        <v>571000</v>
      </c>
      <c r="DJ8" s="86">
        <v>554255</v>
      </c>
      <c r="DK8" s="86">
        <v>0</v>
      </c>
      <c r="DL8" s="86">
        <v>0</v>
      </c>
      <c r="DM8" s="86">
        <v>0</v>
      </c>
      <c r="DN8" s="86">
        <v>0</v>
      </c>
      <c r="DO8" s="86">
        <v>0</v>
      </c>
      <c r="DP8" s="86">
        <v>0</v>
      </c>
      <c r="DQ8" s="86">
        <v>0</v>
      </c>
      <c r="DR8" s="86">
        <v>0</v>
      </c>
      <c r="DS8" s="86">
        <v>0</v>
      </c>
      <c r="DT8" s="86">
        <v>0</v>
      </c>
      <c r="DU8" s="86">
        <v>0</v>
      </c>
      <c r="DV8" s="86">
        <v>0</v>
      </c>
      <c r="DW8" s="86">
        <v>0</v>
      </c>
      <c r="DX8" s="86">
        <v>0</v>
      </c>
      <c r="DY8" s="86">
        <v>0</v>
      </c>
      <c r="DZ8" s="86">
        <v>0</v>
      </c>
      <c r="EA8" s="86">
        <v>0</v>
      </c>
      <c r="EB8" s="86">
        <v>0</v>
      </c>
      <c r="EC8" s="86">
        <v>0</v>
      </c>
      <c r="ED8" s="86">
        <v>0</v>
      </c>
      <c r="EE8" s="95">
        <v>0</v>
      </c>
      <c r="EF8" s="103">
        <v>0</v>
      </c>
      <c r="EG8" s="103">
        <v>0</v>
      </c>
      <c r="EH8" s="109">
        <v>0</v>
      </c>
      <c r="EI8" s="116">
        <v>0</v>
      </c>
      <c r="EJ8" s="86">
        <v>0</v>
      </c>
      <c r="EK8" s="86">
        <v>0</v>
      </c>
      <c r="EL8" s="86">
        <v>0</v>
      </c>
      <c r="EM8" s="86">
        <v>0</v>
      </c>
      <c r="EN8" s="86">
        <v>0</v>
      </c>
      <c r="EO8" s="86">
        <v>0</v>
      </c>
      <c r="EP8" s="86">
        <v>0</v>
      </c>
      <c r="EQ8" s="86">
        <v>0</v>
      </c>
      <c r="ER8" s="76">
        <f t="shared" si="1"/>
        <v>34460000</v>
      </c>
      <c r="ES8" s="76">
        <f t="shared" si="2"/>
        <v>42128283</v>
      </c>
      <c r="ET8" s="76">
        <f t="shared" si="3"/>
        <v>38710721</v>
      </c>
      <c r="EU8" s="79">
        <v>21605000</v>
      </c>
      <c r="EV8" s="79">
        <v>21676507</v>
      </c>
      <c r="EW8" s="79">
        <v>19519740</v>
      </c>
      <c r="EX8" s="79">
        <v>19706000</v>
      </c>
      <c r="EY8" s="79">
        <v>20776914</v>
      </c>
      <c r="EZ8" s="79">
        <v>18165150</v>
      </c>
      <c r="FA8" s="79">
        <v>3392000</v>
      </c>
      <c r="FB8" s="79">
        <v>3913660</v>
      </c>
      <c r="FC8" s="79">
        <v>2386577</v>
      </c>
      <c r="FD8" s="76">
        <f t="shared" si="4"/>
        <v>79163000</v>
      </c>
      <c r="FE8" s="76">
        <f t="shared" si="5"/>
        <v>88495364</v>
      </c>
      <c r="FF8" s="76">
        <f t="shared" si="6"/>
        <v>78782188</v>
      </c>
    </row>
    <row r="9" spans="1:162" s="16" customFormat="1" ht="18" customHeight="1" x14ac:dyDescent="0.3">
      <c r="A9" s="208" t="s">
        <v>62</v>
      </c>
      <c r="B9" s="209"/>
      <c r="C9" s="58" t="s">
        <v>131</v>
      </c>
      <c r="D9" s="86">
        <v>700000</v>
      </c>
      <c r="E9" s="86">
        <v>700000</v>
      </c>
      <c r="F9" s="86">
        <v>261800</v>
      </c>
      <c r="G9" s="86">
        <v>0</v>
      </c>
      <c r="H9" s="86">
        <v>15000</v>
      </c>
      <c r="I9" s="86">
        <v>9893</v>
      </c>
      <c r="J9" s="86">
        <v>3960000</v>
      </c>
      <c r="K9" s="86">
        <v>3960000</v>
      </c>
      <c r="L9" s="86">
        <v>354792</v>
      </c>
      <c r="M9" s="86">
        <v>9307000</v>
      </c>
      <c r="N9" s="86">
        <v>9307000</v>
      </c>
      <c r="O9" s="86">
        <v>3716117</v>
      </c>
      <c r="P9" s="86">
        <v>55601000</v>
      </c>
      <c r="Q9" s="86">
        <v>57637560</v>
      </c>
      <c r="R9" s="86">
        <v>47832515</v>
      </c>
      <c r="S9" s="86">
        <v>4031000</v>
      </c>
      <c r="T9" s="86">
        <v>4381000</v>
      </c>
      <c r="U9" s="86">
        <v>4353687</v>
      </c>
      <c r="V9" s="86">
        <v>0</v>
      </c>
      <c r="W9" s="86">
        <v>0</v>
      </c>
      <c r="X9" s="86">
        <v>0</v>
      </c>
      <c r="Y9" s="86">
        <v>7493000</v>
      </c>
      <c r="Z9" s="86">
        <v>7493000</v>
      </c>
      <c r="AA9" s="86">
        <v>5478398</v>
      </c>
      <c r="AB9" s="86">
        <v>191000</v>
      </c>
      <c r="AC9" s="86">
        <v>191000</v>
      </c>
      <c r="AD9" s="86">
        <v>0</v>
      </c>
      <c r="AE9" s="86">
        <v>7160000</v>
      </c>
      <c r="AF9" s="86">
        <v>8160000</v>
      </c>
      <c r="AG9" s="86">
        <v>7933781</v>
      </c>
      <c r="AH9" s="86">
        <v>0</v>
      </c>
      <c r="AI9" s="86">
        <v>50000</v>
      </c>
      <c r="AJ9" s="86">
        <v>33300</v>
      </c>
      <c r="AK9" s="86">
        <v>0</v>
      </c>
      <c r="AL9" s="86">
        <v>1100000</v>
      </c>
      <c r="AM9" s="86">
        <v>1043914</v>
      </c>
      <c r="AN9" s="86">
        <v>94622392</v>
      </c>
      <c r="AO9" s="86">
        <v>95949949</v>
      </c>
      <c r="AP9" s="86">
        <v>89744121</v>
      </c>
      <c r="AQ9" s="86">
        <v>0</v>
      </c>
      <c r="AR9" s="86">
        <v>50000</v>
      </c>
      <c r="AS9" s="86">
        <v>33300</v>
      </c>
      <c r="AT9" s="86">
        <v>0</v>
      </c>
      <c r="AU9" s="86">
        <v>0</v>
      </c>
      <c r="AV9" s="86">
        <v>0</v>
      </c>
      <c r="AW9" s="86">
        <v>50000</v>
      </c>
      <c r="AX9" s="86">
        <v>50000</v>
      </c>
      <c r="AY9" s="86">
        <v>18172</v>
      </c>
      <c r="AZ9" s="86">
        <v>3496000</v>
      </c>
      <c r="BA9" s="86">
        <v>4073500</v>
      </c>
      <c r="BB9" s="86">
        <v>1647511</v>
      </c>
      <c r="BC9" s="86">
        <v>35337000</v>
      </c>
      <c r="BD9" s="86">
        <v>37537000</v>
      </c>
      <c r="BE9" s="86">
        <v>37488603</v>
      </c>
      <c r="BF9" s="86">
        <v>102000</v>
      </c>
      <c r="BG9" s="86">
        <v>162000</v>
      </c>
      <c r="BH9" s="86">
        <v>153044</v>
      </c>
      <c r="BI9" s="86">
        <v>1600000</v>
      </c>
      <c r="BJ9" s="86">
        <v>2600000</v>
      </c>
      <c r="BK9" s="86">
        <v>2560544</v>
      </c>
      <c r="BL9" s="86">
        <v>0</v>
      </c>
      <c r="BM9" s="86">
        <v>3134984</v>
      </c>
      <c r="BN9" s="86">
        <v>3124243</v>
      </c>
      <c r="BO9" s="86">
        <v>34593000</v>
      </c>
      <c r="BP9" s="86">
        <v>34593000</v>
      </c>
      <c r="BQ9" s="86">
        <v>57522618</v>
      </c>
      <c r="BR9" s="86">
        <v>2508000</v>
      </c>
      <c r="BS9" s="86">
        <v>2932000</v>
      </c>
      <c r="BT9" s="86">
        <v>2060535</v>
      </c>
      <c r="BU9" s="86">
        <v>5696000</v>
      </c>
      <c r="BV9" s="86">
        <v>3782000</v>
      </c>
      <c r="BW9" s="86">
        <v>2362956</v>
      </c>
      <c r="BX9" s="86">
        <v>250000</v>
      </c>
      <c r="BY9" s="86">
        <v>330116</v>
      </c>
      <c r="BZ9" s="86">
        <v>271983</v>
      </c>
      <c r="CA9" s="86">
        <v>473832</v>
      </c>
      <c r="CB9" s="86">
        <v>523832</v>
      </c>
      <c r="CC9" s="86">
        <v>500832</v>
      </c>
      <c r="CD9" s="86">
        <v>1800000</v>
      </c>
      <c r="CE9" s="86">
        <v>2000000</v>
      </c>
      <c r="CF9" s="86">
        <v>2000000</v>
      </c>
      <c r="CG9" s="86">
        <v>0</v>
      </c>
      <c r="CH9" s="86">
        <v>9819884</v>
      </c>
      <c r="CI9" s="86">
        <v>9860025</v>
      </c>
      <c r="CJ9" s="86">
        <v>3950000</v>
      </c>
      <c r="CK9" s="86">
        <v>3950000</v>
      </c>
      <c r="CL9" s="86">
        <v>1250762</v>
      </c>
      <c r="CM9" s="86">
        <v>0</v>
      </c>
      <c r="CN9" s="86">
        <v>0</v>
      </c>
      <c r="CO9" s="86">
        <v>0</v>
      </c>
      <c r="CP9" s="86">
        <v>12974000</v>
      </c>
      <c r="CQ9" s="86">
        <v>12761085</v>
      </c>
      <c r="CR9" s="86">
        <v>9934273</v>
      </c>
      <c r="CS9" s="86">
        <v>1143000</v>
      </c>
      <c r="CT9" s="86">
        <v>843000</v>
      </c>
      <c r="CU9" s="86">
        <v>785660</v>
      </c>
      <c r="CV9" s="86">
        <v>22162000</v>
      </c>
      <c r="CW9" s="86">
        <v>22162000</v>
      </c>
      <c r="CX9" s="86">
        <v>16645992</v>
      </c>
      <c r="CY9" s="86">
        <v>0</v>
      </c>
      <c r="CZ9" s="86">
        <v>0</v>
      </c>
      <c r="DA9" s="86">
        <v>0</v>
      </c>
      <c r="DB9" s="86">
        <v>500000</v>
      </c>
      <c r="DC9" s="86">
        <v>500000</v>
      </c>
      <c r="DD9" s="86">
        <v>0</v>
      </c>
      <c r="DE9" s="86">
        <v>150000</v>
      </c>
      <c r="DF9" s="86">
        <v>150000</v>
      </c>
      <c r="DG9" s="86">
        <v>0</v>
      </c>
      <c r="DH9" s="86">
        <v>1838000</v>
      </c>
      <c r="DI9" s="86">
        <v>1500000</v>
      </c>
      <c r="DJ9" s="86">
        <v>1040851</v>
      </c>
      <c r="DK9" s="86">
        <v>508000</v>
      </c>
      <c r="DL9" s="86">
        <v>360000</v>
      </c>
      <c r="DM9" s="86">
        <v>360000</v>
      </c>
      <c r="DN9" s="86">
        <v>0</v>
      </c>
      <c r="DO9" s="86">
        <v>0</v>
      </c>
      <c r="DP9" s="86">
        <v>0</v>
      </c>
      <c r="DQ9" s="86">
        <v>413000</v>
      </c>
      <c r="DR9" s="86">
        <v>413000</v>
      </c>
      <c r="DS9" s="86">
        <v>412137</v>
      </c>
      <c r="DT9" s="86">
        <v>0</v>
      </c>
      <c r="DU9" s="86">
        <v>0</v>
      </c>
      <c r="DV9" s="86">
        <v>0</v>
      </c>
      <c r="DW9" s="86">
        <v>0</v>
      </c>
      <c r="DX9" s="86">
        <v>0</v>
      </c>
      <c r="DY9" s="86">
        <v>0</v>
      </c>
      <c r="DZ9" s="86">
        <v>0</v>
      </c>
      <c r="EA9" s="86">
        <v>0</v>
      </c>
      <c r="EB9" s="86">
        <v>0</v>
      </c>
      <c r="EC9" s="86">
        <v>0</v>
      </c>
      <c r="ED9" s="86">
        <v>0</v>
      </c>
      <c r="EE9" s="95">
        <v>0</v>
      </c>
      <c r="EF9" s="103">
        <v>0</v>
      </c>
      <c r="EG9" s="103">
        <v>0</v>
      </c>
      <c r="EH9" s="109">
        <v>859552</v>
      </c>
      <c r="EI9" s="116">
        <v>0</v>
      </c>
      <c r="EJ9" s="86">
        <v>0</v>
      </c>
      <c r="EK9" s="86">
        <v>0</v>
      </c>
      <c r="EL9" s="86">
        <v>0</v>
      </c>
      <c r="EM9" s="86">
        <v>0</v>
      </c>
      <c r="EN9" s="86">
        <v>0</v>
      </c>
      <c r="EO9" s="86">
        <v>0</v>
      </c>
      <c r="EP9" s="86">
        <v>0</v>
      </c>
      <c r="EQ9" s="86">
        <v>0</v>
      </c>
      <c r="ER9" s="76">
        <f t="shared" si="1"/>
        <v>312609224</v>
      </c>
      <c r="ES9" s="76">
        <f t="shared" si="2"/>
        <v>333171910</v>
      </c>
      <c r="ET9" s="76">
        <f t="shared" si="3"/>
        <v>311655911</v>
      </c>
      <c r="EU9" s="79">
        <v>16165000</v>
      </c>
      <c r="EV9" s="79">
        <v>16070000</v>
      </c>
      <c r="EW9" s="79">
        <v>12824878</v>
      </c>
      <c r="EX9" s="79">
        <v>13931000</v>
      </c>
      <c r="EY9" s="79">
        <v>17926305</v>
      </c>
      <c r="EZ9" s="79">
        <v>16838811</v>
      </c>
      <c r="FA9" s="79">
        <v>16685710</v>
      </c>
      <c r="FB9" s="79">
        <v>16475710</v>
      </c>
      <c r="FC9" s="79">
        <v>8695611</v>
      </c>
      <c r="FD9" s="76">
        <f t="shared" si="4"/>
        <v>359390934</v>
      </c>
      <c r="FE9" s="76">
        <f t="shared" si="5"/>
        <v>383643925</v>
      </c>
      <c r="FF9" s="76">
        <f t="shared" si="6"/>
        <v>350015211</v>
      </c>
    </row>
    <row r="10" spans="1:162" s="16" customFormat="1" ht="18" customHeight="1" x14ac:dyDescent="0.3">
      <c r="A10" s="210" t="s">
        <v>63</v>
      </c>
      <c r="B10" s="210"/>
      <c r="C10" s="59" t="s">
        <v>132</v>
      </c>
      <c r="D10" s="78">
        <v>0</v>
      </c>
      <c r="E10" s="78">
        <v>0</v>
      </c>
      <c r="F10" s="78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6">
        <v>0</v>
      </c>
      <c r="T10" s="86">
        <v>0</v>
      </c>
      <c r="U10" s="86">
        <v>0</v>
      </c>
      <c r="V10" s="86">
        <v>0</v>
      </c>
      <c r="W10" s="86">
        <v>0</v>
      </c>
      <c r="X10" s="86">
        <v>0</v>
      </c>
      <c r="Y10" s="86">
        <v>0</v>
      </c>
      <c r="Z10" s="86">
        <v>0</v>
      </c>
      <c r="AA10" s="86">
        <v>0</v>
      </c>
      <c r="AB10" s="86">
        <v>0</v>
      </c>
      <c r="AC10" s="86">
        <v>0</v>
      </c>
      <c r="AD10" s="86">
        <v>0</v>
      </c>
      <c r="AE10" s="86">
        <v>0</v>
      </c>
      <c r="AF10" s="86">
        <v>0</v>
      </c>
      <c r="AG10" s="86">
        <v>0</v>
      </c>
      <c r="AH10" s="86">
        <v>0</v>
      </c>
      <c r="AI10" s="86">
        <v>0</v>
      </c>
      <c r="AJ10" s="86">
        <v>0</v>
      </c>
      <c r="AK10" s="86">
        <v>0</v>
      </c>
      <c r="AL10" s="86">
        <v>0</v>
      </c>
      <c r="AM10" s="86">
        <v>0</v>
      </c>
      <c r="AN10" s="86">
        <v>0</v>
      </c>
      <c r="AO10" s="86">
        <v>0</v>
      </c>
      <c r="AP10" s="86">
        <v>0</v>
      </c>
      <c r="AQ10" s="86">
        <v>0</v>
      </c>
      <c r="AR10" s="86">
        <v>0</v>
      </c>
      <c r="AS10" s="86">
        <v>0</v>
      </c>
      <c r="AT10" s="86">
        <v>0</v>
      </c>
      <c r="AU10" s="86">
        <v>0</v>
      </c>
      <c r="AV10" s="86">
        <v>0</v>
      </c>
      <c r="AW10" s="86">
        <v>0</v>
      </c>
      <c r="AX10" s="86">
        <v>0</v>
      </c>
      <c r="AY10" s="86">
        <v>0</v>
      </c>
      <c r="AZ10" s="86">
        <v>0</v>
      </c>
      <c r="BA10" s="86">
        <v>0</v>
      </c>
      <c r="BB10" s="86">
        <v>0</v>
      </c>
      <c r="BC10" s="86">
        <v>0</v>
      </c>
      <c r="BD10" s="86">
        <v>0</v>
      </c>
      <c r="BE10" s="86">
        <v>0</v>
      </c>
      <c r="BF10" s="86">
        <v>0</v>
      </c>
      <c r="BG10" s="86">
        <v>0</v>
      </c>
      <c r="BH10" s="86">
        <v>0</v>
      </c>
      <c r="BI10" s="86">
        <v>52100000</v>
      </c>
      <c r="BJ10" s="86">
        <v>65700000</v>
      </c>
      <c r="BK10" s="86">
        <v>65612296</v>
      </c>
      <c r="BL10" s="86">
        <v>0</v>
      </c>
      <c r="BM10" s="86">
        <v>0</v>
      </c>
      <c r="BN10" s="86">
        <v>0</v>
      </c>
      <c r="BO10" s="86">
        <v>0</v>
      </c>
      <c r="BP10" s="86">
        <v>0</v>
      </c>
      <c r="BQ10" s="86">
        <v>0</v>
      </c>
      <c r="BR10" s="86">
        <v>0</v>
      </c>
      <c r="BS10" s="86">
        <v>0</v>
      </c>
      <c r="BT10" s="86">
        <v>0</v>
      </c>
      <c r="BU10" s="86">
        <v>0</v>
      </c>
      <c r="BV10" s="86">
        <v>0</v>
      </c>
      <c r="BW10" s="86">
        <v>0</v>
      </c>
      <c r="BX10" s="86">
        <v>0</v>
      </c>
      <c r="BY10" s="86">
        <v>0</v>
      </c>
      <c r="BZ10" s="86">
        <v>0</v>
      </c>
      <c r="CA10" s="86">
        <v>0</v>
      </c>
      <c r="CB10" s="86">
        <v>0</v>
      </c>
      <c r="CC10" s="86">
        <v>0</v>
      </c>
      <c r="CD10" s="86">
        <v>0</v>
      </c>
      <c r="CE10" s="86">
        <v>0</v>
      </c>
      <c r="CF10" s="86">
        <v>0</v>
      </c>
      <c r="CG10" s="86">
        <v>0</v>
      </c>
      <c r="CH10" s="86">
        <v>0</v>
      </c>
      <c r="CI10" s="86">
        <v>0</v>
      </c>
      <c r="CJ10" s="86">
        <v>0</v>
      </c>
      <c r="CK10" s="86">
        <v>0</v>
      </c>
      <c r="CL10" s="86">
        <v>0</v>
      </c>
      <c r="CM10" s="86">
        <v>0</v>
      </c>
      <c r="CN10" s="86">
        <v>0</v>
      </c>
      <c r="CO10" s="86">
        <v>0</v>
      </c>
      <c r="CP10" s="86">
        <v>0</v>
      </c>
      <c r="CQ10" s="86">
        <v>0</v>
      </c>
      <c r="CR10" s="86">
        <v>0</v>
      </c>
      <c r="CS10" s="86">
        <v>0</v>
      </c>
      <c r="CT10" s="86">
        <v>0</v>
      </c>
      <c r="CU10" s="86">
        <v>0</v>
      </c>
      <c r="CV10" s="86">
        <v>0</v>
      </c>
      <c r="CW10" s="86">
        <v>0</v>
      </c>
      <c r="CX10" s="86">
        <v>0</v>
      </c>
      <c r="CY10" s="86">
        <v>0</v>
      </c>
      <c r="CZ10" s="86">
        <v>0</v>
      </c>
      <c r="DA10" s="86">
        <v>0</v>
      </c>
      <c r="DB10" s="86">
        <v>0</v>
      </c>
      <c r="DC10" s="86">
        <v>0</v>
      </c>
      <c r="DD10" s="86">
        <v>0</v>
      </c>
      <c r="DE10" s="86">
        <v>0</v>
      </c>
      <c r="DF10" s="86">
        <v>0</v>
      </c>
      <c r="DG10" s="86">
        <v>0</v>
      </c>
      <c r="DH10" s="86">
        <v>0</v>
      </c>
      <c r="DI10" s="86">
        <v>0</v>
      </c>
      <c r="DJ10" s="86">
        <v>0</v>
      </c>
      <c r="DK10" s="86">
        <v>0</v>
      </c>
      <c r="DL10" s="86">
        <v>0</v>
      </c>
      <c r="DM10" s="86">
        <v>0</v>
      </c>
      <c r="DN10" s="86">
        <v>0</v>
      </c>
      <c r="DO10" s="86">
        <v>0</v>
      </c>
      <c r="DP10" s="86">
        <v>0</v>
      </c>
      <c r="DQ10" s="86">
        <v>0</v>
      </c>
      <c r="DR10" s="86">
        <v>0</v>
      </c>
      <c r="DS10" s="86">
        <v>0</v>
      </c>
      <c r="DT10" s="86">
        <v>0</v>
      </c>
      <c r="DU10" s="86">
        <v>0</v>
      </c>
      <c r="DV10" s="86">
        <v>0</v>
      </c>
      <c r="DW10" s="86">
        <v>0</v>
      </c>
      <c r="DX10" s="86">
        <v>0</v>
      </c>
      <c r="DY10" s="86">
        <v>0</v>
      </c>
      <c r="DZ10" s="86">
        <v>0</v>
      </c>
      <c r="EA10" s="86">
        <v>0</v>
      </c>
      <c r="EB10" s="86">
        <v>0</v>
      </c>
      <c r="EC10" s="86">
        <v>0</v>
      </c>
      <c r="ED10" s="86">
        <v>0</v>
      </c>
      <c r="EE10" s="95">
        <v>0</v>
      </c>
      <c r="EF10" s="103">
        <v>0</v>
      </c>
      <c r="EG10" s="103">
        <v>0</v>
      </c>
      <c r="EH10" s="109">
        <v>0</v>
      </c>
      <c r="EI10" s="116">
        <v>0</v>
      </c>
      <c r="EJ10" s="86">
        <v>0</v>
      </c>
      <c r="EK10" s="86">
        <v>0</v>
      </c>
      <c r="EL10" s="86">
        <v>0</v>
      </c>
      <c r="EM10" s="86"/>
      <c r="EN10" s="86">
        <v>0</v>
      </c>
      <c r="EO10" s="86">
        <v>0</v>
      </c>
      <c r="EP10" s="86">
        <v>0</v>
      </c>
      <c r="EQ10" s="86">
        <v>0</v>
      </c>
      <c r="ER10" s="76">
        <f t="shared" si="1"/>
        <v>52100000</v>
      </c>
      <c r="ES10" s="76">
        <f t="shared" si="2"/>
        <v>65700000</v>
      </c>
      <c r="ET10" s="76">
        <f t="shared" si="3"/>
        <v>65612296</v>
      </c>
      <c r="EU10" s="79">
        <v>0</v>
      </c>
      <c r="EV10" s="79">
        <v>0</v>
      </c>
      <c r="EW10" s="79">
        <v>0</v>
      </c>
      <c r="EX10" s="79">
        <v>0</v>
      </c>
      <c r="EY10" s="79">
        <v>0</v>
      </c>
      <c r="EZ10" s="79">
        <v>0</v>
      </c>
      <c r="FA10" s="79">
        <v>0</v>
      </c>
      <c r="FB10" s="79">
        <v>0</v>
      </c>
      <c r="FC10" s="79">
        <v>0</v>
      </c>
      <c r="FD10" s="76">
        <f t="shared" si="4"/>
        <v>52100000</v>
      </c>
      <c r="FE10" s="76">
        <f t="shared" si="5"/>
        <v>65700000</v>
      </c>
      <c r="FF10" s="76">
        <f t="shared" si="6"/>
        <v>65612296</v>
      </c>
    </row>
    <row r="11" spans="1:162" s="17" customFormat="1" ht="18" customHeight="1" x14ac:dyDescent="0.3">
      <c r="A11" s="210" t="s">
        <v>158</v>
      </c>
      <c r="B11" s="210"/>
      <c r="C11" s="59" t="s">
        <v>35</v>
      </c>
      <c r="D11" s="79">
        <f>D12+D13+D14+D15+D16+D17+D18+D19+D20+D21+D22+D23</f>
        <v>0</v>
      </c>
      <c r="E11" s="79">
        <f t="shared" ref="E11:BM11" si="7">E12+E13+E14+E15+E16+E17+E18+E19+E20+E21+E22+E23</f>
        <v>0</v>
      </c>
      <c r="F11" s="79">
        <f t="shared" si="7"/>
        <v>0</v>
      </c>
      <c r="G11" s="79">
        <f t="shared" si="7"/>
        <v>0</v>
      </c>
      <c r="H11" s="79">
        <f t="shared" si="7"/>
        <v>0</v>
      </c>
      <c r="I11" s="79">
        <f t="shared" si="7"/>
        <v>0</v>
      </c>
      <c r="J11" s="79">
        <f t="shared" si="7"/>
        <v>0</v>
      </c>
      <c r="K11" s="79">
        <f t="shared" si="7"/>
        <v>0</v>
      </c>
      <c r="L11" s="79">
        <f t="shared" si="7"/>
        <v>0</v>
      </c>
      <c r="M11" s="79">
        <f t="shared" si="7"/>
        <v>0</v>
      </c>
      <c r="N11" s="79">
        <f t="shared" si="7"/>
        <v>0</v>
      </c>
      <c r="O11" s="79">
        <f t="shared" si="7"/>
        <v>0</v>
      </c>
      <c r="P11" s="79">
        <f t="shared" si="7"/>
        <v>0</v>
      </c>
      <c r="Q11" s="79">
        <f t="shared" si="7"/>
        <v>0</v>
      </c>
      <c r="R11" s="79">
        <f t="shared" si="7"/>
        <v>0</v>
      </c>
      <c r="S11" s="79">
        <f t="shared" si="7"/>
        <v>0</v>
      </c>
      <c r="T11" s="79">
        <f t="shared" si="7"/>
        <v>0</v>
      </c>
      <c r="U11" s="79">
        <f t="shared" si="7"/>
        <v>0</v>
      </c>
      <c r="V11" s="79">
        <f t="shared" si="7"/>
        <v>2000000</v>
      </c>
      <c r="W11" s="79">
        <f t="shared" si="7"/>
        <v>2000000</v>
      </c>
      <c r="X11" s="79">
        <f t="shared" si="7"/>
        <v>1201856</v>
      </c>
      <c r="Y11" s="79">
        <f t="shared" si="7"/>
        <v>0</v>
      </c>
      <c r="Z11" s="79">
        <f t="shared" si="7"/>
        <v>0</v>
      </c>
      <c r="AA11" s="79">
        <f t="shared" si="7"/>
        <v>0</v>
      </c>
      <c r="AB11" s="79">
        <f t="shared" si="7"/>
        <v>0</v>
      </c>
      <c r="AC11" s="79">
        <f t="shared" si="7"/>
        <v>0</v>
      </c>
      <c r="AD11" s="79">
        <f t="shared" si="7"/>
        <v>0</v>
      </c>
      <c r="AE11" s="79">
        <f t="shared" si="7"/>
        <v>0</v>
      </c>
      <c r="AF11" s="79">
        <f t="shared" si="7"/>
        <v>0</v>
      </c>
      <c r="AG11" s="79">
        <f t="shared" si="7"/>
        <v>0</v>
      </c>
      <c r="AH11" s="79">
        <f t="shared" si="7"/>
        <v>0</v>
      </c>
      <c r="AI11" s="79">
        <f t="shared" si="7"/>
        <v>0</v>
      </c>
      <c r="AJ11" s="79">
        <f t="shared" si="7"/>
        <v>0</v>
      </c>
      <c r="AK11" s="79">
        <f t="shared" si="7"/>
        <v>0</v>
      </c>
      <c r="AL11" s="79">
        <f t="shared" si="7"/>
        <v>0</v>
      </c>
      <c r="AM11" s="79">
        <f t="shared" si="7"/>
        <v>0</v>
      </c>
      <c r="AN11" s="79">
        <f t="shared" si="7"/>
        <v>0</v>
      </c>
      <c r="AO11" s="79">
        <f t="shared" si="7"/>
        <v>0</v>
      </c>
      <c r="AP11" s="79">
        <f t="shared" si="7"/>
        <v>358200</v>
      </c>
      <c r="AQ11" s="79">
        <f t="shared" si="7"/>
        <v>0</v>
      </c>
      <c r="AR11" s="79">
        <f t="shared" si="7"/>
        <v>0</v>
      </c>
      <c r="AS11" s="79">
        <f t="shared" si="7"/>
        <v>0</v>
      </c>
      <c r="AT11" s="79">
        <f t="shared" si="7"/>
        <v>142633815</v>
      </c>
      <c r="AU11" s="79">
        <f t="shared" si="7"/>
        <v>181752609</v>
      </c>
      <c r="AV11" s="79">
        <f t="shared" si="7"/>
        <v>176059912</v>
      </c>
      <c r="AW11" s="79">
        <f t="shared" si="7"/>
        <v>1311000</v>
      </c>
      <c r="AX11" s="79">
        <f t="shared" si="7"/>
        <v>1831426</v>
      </c>
      <c r="AY11" s="79">
        <f t="shared" si="7"/>
        <v>1309931</v>
      </c>
      <c r="AZ11" s="79">
        <f t="shared" si="7"/>
        <v>0</v>
      </c>
      <c r="BA11" s="79">
        <f t="shared" si="7"/>
        <v>0</v>
      </c>
      <c r="BB11" s="79">
        <f t="shared" si="7"/>
        <v>0</v>
      </c>
      <c r="BC11" s="79">
        <f t="shared" si="7"/>
        <v>0</v>
      </c>
      <c r="BD11" s="79">
        <f t="shared" si="7"/>
        <v>0</v>
      </c>
      <c r="BE11" s="79">
        <f t="shared" si="7"/>
        <v>0</v>
      </c>
      <c r="BF11" s="79">
        <f t="shared" si="7"/>
        <v>0</v>
      </c>
      <c r="BG11" s="79">
        <f t="shared" si="7"/>
        <v>0</v>
      </c>
      <c r="BH11" s="79">
        <f t="shared" si="7"/>
        <v>0</v>
      </c>
      <c r="BI11" s="79">
        <f t="shared" si="7"/>
        <v>3500000</v>
      </c>
      <c r="BJ11" s="79">
        <f t="shared" si="7"/>
        <v>7520000</v>
      </c>
      <c r="BK11" s="79">
        <f t="shared" si="7"/>
        <v>4390000</v>
      </c>
      <c r="BL11" s="79">
        <f t="shared" si="7"/>
        <v>0</v>
      </c>
      <c r="BM11" s="79">
        <f t="shared" si="7"/>
        <v>0</v>
      </c>
      <c r="BN11" s="79">
        <f t="shared" ref="BN11:FE11" si="8">BN12+BN13+BN14+BN15+BN16+BN17+BN18+BN19+BN20+BN21+BN22+BN23</f>
        <v>0</v>
      </c>
      <c r="BO11" s="79">
        <f t="shared" si="8"/>
        <v>0</v>
      </c>
      <c r="BP11" s="79">
        <f t="shared" si="8"/>
        <v>0</v>
      </c>
      <c r="BQ11" s="79">
        <f t="shared" si="8"/>
        <v>0</v>
      </c>
      <c r="BR11" s="79">
        <f t="shared" si="8"/>
        <v>0</v>
      </c>
      <c r="BS11" s="79">
        <f t="shared" si="8"/>
        <v>520426</v>
      </c>
      <c r="BT11" s="79">
        <f t="shared" si="8"/>
        <v>520426</v>
      </c>
      <c r="BU11" s="79">
        <f t="shared" si="8"/>
        <v>0</v>
      </c>
      <c r="BV11" s="79">
        <f t="shared" si="8"/>
        <v>0</v>
      </c>
      <c r="BW11" s="79">
        <f t="shared" si="8"/>
        <v>0</v>
      </c>
      <c r="BX11" s="79">
        <f t="shared" si="8"/>
        <v>0</v>
      </c>
      <c r="BY11" s="79">
        <f t="shared" si="8"/>
        <v>0</v>
      </c>
      <c r="BZ11" s="79">
        <f t="shared" si="8"/>
        <v>0</v>
      </c>
      <c r="CA11" s="79">
        <f t="shared" si="8"/>
        <v>0</v>
      </c>
      <c r="CB11" s="79">
        <f t="shared" si="8"/>
        <v>0</v>
      </c>
      <c r="CC11" s="79">
        <f t="shared" si="8"/>
        <v>0</v>
      </c>
      <c r="CD11" s="79">
        <f t="shared" si="8"/>
        <v>0</v>
      </c>
      <c r="CE11" s="79">
        <f t="shared" si="8"/>
        <v>0</v>
      </c>
      <c r="CF11" s="79">
        <f t="shared" si="8"/>
        <v>0</v>
      </c>
      <c r="CG11" s="79">
        <f t="shared" si="8"/>
        <v>0</v>
      </c>
      <c r="CH11" s="79">
        <f t="shared" si="8"/>
        <v>36078014</v>
      </c>
      <c r="CI11" s="79">
        <f t="shared" si="8"/>
        <v>36078014</v>
      </c>
      <c r="CJ11" s="79">
        <f t="shared" si="8"/>
        <v>0</v>
      </c>
      <c r="CK11" s="79">
        <f t="shared" si="8"/>
        <v>0</v>
      </c>
      <c r="CL11" s="79">
        <f t="shared" si="8"/>
        <v>0</v>
      </c>
      <c r="CM11" s="79">
        <f t="shared" si="8"/>
        <v>0</v>
      </c>
      <c r="CN11" s="79">
        <f t="shared" si="8"/>
        <v>0</v>
      </c>
      <c r="CO11" s="79">
        <f t="shared" si="8"/>
        <v>0</v>
      </c>
      <c r="CP11" s="79">
        <f t="shared" si="8"/>
        <v>0</v>
      </c>
      <c r="CQ11" s="79">
        <f t="shared" si="8"/>
        <v>0</v>
      </c>
      <c r="CR11" s="79">
        <f t="shared" si="8"/>
        <v>0</v>
      </c>
      <c r="CS11" s="79">
        <f t="shared" si="8"/>
        <v>0</v>
      </c>
      <c r="CT11" s="79">
        <f t="shared" si="8"/>
        <v>0</v>
      </c>
      <c r="CU11" s="79">
        <f t="shared" si="8"/>
        <v>0</v>
      </c>
      <c r="CV11" s="79">
        <f t="shared" si="8"/>
        <v>0</v>
      </c>
      <c r="CW11" s="79">
        <f t="shared" si="8"/>
        <v>0</v>
      </c>
      <c r="CX11" s="79">
        <f t="shared" si="8"/>
        <v>0</v>
      </c>
      <c r="CY11" s="79">
        <f t="shared" si="8"/>
        <v>1000000</v>
      </c>
      <c r="CZ11" s="79">
        <f t="shared" si="8"/>
        <v>1000000</v>
      </c>
      <c r="DA11" s="79">
        <f t="shared" si="8"/>
        <v>0</v>
      </c>
      <c r="DB11" s="79">
        <f t="shared" si="8"/>
        <v>0</v>
      </c>
      <c r="DC11" s="79">
        <f t="shared" si="8"/>
        <v>0</v>
      </c>
      <c r="DD11" s="79">
        <f t="shared" si="8"/>
        <v>0</v>
      </c>
      <c r="DE11" s="79">
        <f t="shared" si="8"/>
        <v>0</v>
      </c>
      <c r="DF11" s="79">
        <f t="shared" si="8"/>
        <v>0</v>
      </c>
      <c r="DG11" s="79">
        <f t="shared" si="8"/>
        <v>0</v>
      </c>
      <c r="DH11" s="79">
        <f t="shared" si="8"/>
        <v>0</v>
      </c>
      <c r="DI11" s="79">
        <f t="shared" si="8"/>
        <v>0</v>
      </c>
      <c r="DJ11" s="79">
        <f t="shared" si="8"/>
        <v>0</v>
      </c>
      <c r="DK11" s="79">
        <f t="shared" si="8"/>
        <v>26539615</v>
      </c>
      <c r="DL11" s="79">
        <f t="shared" si="8"/>
        <v>16153575</v>
      </c>
      <c r="DM11" s="79">
        <f t="shared" si="8"/>
        <v>16153575</v>
      </c>
      <c r="DN11" s="79">
        <f t="shared" si="8"/>
        <v>0</v>
      </c>
      <c r="DO11" s="79">
        <f t="shared" si="8"/>
        <v>0</v>
      </c>
      <c r="DP11" s="79">
        <f t="shared" si="8"/>
        <v>0</v>
      </c>
      <c r="DQ11" s="79">
        <f t="shared" si="8"/>
        <v>0</v>
      </c>
      <c r="DR11" s="79">
        <f t="shared" si="8"/>
        <v>0</v>
      </c>
      <c r="DS11" s="79">
        <f t="shared" si="8"/>
        <v>0</v>
      </c>
      <c r="DT11" s="79">
        <f t="shared" si="8"/>
        <v>2000000</v>
      </c>
      <c r="DU11" s="79">
        <f t="shared" si="8"/>
        <v>2080000</v>
      </c>
      <c r="DV11" s="79">
        <f t="shared" si="8"/>
        <v>0</v>
      </c>
      <c r="DW11" s="79">
        <f t="shared" si="8"/>
        <v>0</v>
      </c>
      <c r="DX11" s="79">
        <f t="shared" si="8"/>
        <v>0</v>
      </c>
      <c r="DY11" s="79">
        <f t="shared" si="8"/>
        <v>0</v>
      </c>
      <c r="DZ11" s="79">
        <f t="shared" si="8"/>
        <v>2000000</v>
      </c>
      <c r="EA11" s="79">
        <f t="shared" si="8"/>
        <v>3101856</v>
      </c>
      <c r="EB11" s="79">
        <f t="shared" si="8"/>
        <v>1792000</v>
      </c>
      <c r="EC11" s="79">
        <f t="shared" si="8"/>
        <v>0</v>
      </c>
      <c r="ED11" s="79">
        <f t="shared" si="8"/>
        <v>0</v>
      </c>
      <c r="EE11" s="96">
        <f t="shared" si="8"/>
        <v>0</v>
      </c>
      <c r="EF11" s="79">
        <f t="shared" si="8"/>
        <v>0</v>
      </c>
      <c r="EG11" s="79">
        <f t="shared" si="8"/>
        <v>0</v>
      </c>
      <c r="EH11" s="96">
        <f t="shared" si="8"/>
        <v>0</v>
      </c>
      <c r="EI11" s="79">
        <f t="shared" si="8"/>
        <v>0</v>
      </c>
      <c r="EJ11" s="79">
        <f t="shared" si="8"/>
        <v>0</v>
      </c>
      <c r="EK11" s="96">
        <f t="shared" si="8"/>
        <v>0</v>
      </c>
      <c r="EL11" s="79">
        <f t="shared" si="8"/>
        <v>0</v>
      </c>
      <c r="EM11" s="79">
        <f t="shared" si="8"/>
        <v>0</v>
      </c>
      <c r="EN11" s="96">
        <f t="shared" si="8"/>
        <v>0</v>
      </c>
      <c r="EO11" s="79">
        <f t="shared" si="8"/>
        <v>0</v>
      </c>
      <c r="EP11" s="79">
        <f t="shared" si="8"/>
        <v>0</v>
      </c>
      <c r="EQ11" s="96">
        <f t="shared" si="8"/>
        <v>0</v>
      </c>
      <c r="ER11" s="76">
        <f t="shared" si="1"/>
        <v>180984430</v>
      </c>
      <c r="ES11" s="76">
        <f t="shared" si="2"/>
        <v>252037906</v>
      </c>
      <c r="ET11" s="76">
        <f t="shared" si="3"/>
        <v>237863914</v>
      </c>
      <c r="EU11" s="79">
        <f t="shared" si="8"/>
        <v>0</v>
      </c>
      <c r="EV11" s="79">
        <f t="shared" si="8"/>
        <v>0</v>
      </c>
      <c r="EW11" s="79">
        <f t="shared" si="8"/>
        <v>0</v>
      </c>
      <c r="EX11" s="79">
        <f t="shared" si="8"/>
        <v>0</v>
      </c>
      <c r="EY11" s="79">
        <f t="shared" si="8"/>
        <v>0</v>
      </c>
      <c r="EZ11" s="79">
        <f t="shared" si="8"/>
        <v>0</v>
      </c>
      <c r="FA11" s="79">
        <f t="shared" si="8"/>
        <v>0</v>
      </c>
      <c r="FB11" s="79">
        <f t="shared" si="8"/>
        <v>0</v>
      </c>
      <c r="FC11" s="79">
        <f t="shared" si="8"/>
        <v>0</v>
      </c>
      <c r="FD11" s="76">
        <f t="shared" si="4"/>
        <v>180984430</v>
      </c>
      <c r="FE11" s="76">
        <f t="shared" si="8"/>
        <v>252037906</v>
      </c>
      <c r="FF11" s="76">
        <f t="shared" si="6"/>
        <v>237863914</v>
      </c>
    </row>
    <row r="12" spans="1:162" s="16" customFormat="1" ht="31.2" x14ac:dyDescent="0.3">
      <c r="A12" s="211" t="s">
        <v>159</v>
      </c>
      <c r="B12" s="212"/>
      <c r="C12" s="60" t="s">
        <v>133</v>
      </c>
      <c r="D12" s="78">
        <v>0</v>
      </c>
      <c r="E12" s="78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8">
        <v>0</v>
      </c>
      <c r="L12" s="78">
        <v>0</v>
      </c>
      <c r="M12" s="78">
        <v>0</v>
      </c>
      <c r="N12" s="78">
        <v>0</v>
      </c>
      <c r="O12" s="78"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8">
        <v>0</v>
      </c>
      <c r="W12" s="78">
        <v>0</v>
      </c>
      <c r="X12" s="78">
        <v>0</v>
      </c>
      <c r="Y12" s="78">
        <v>0</v>
      </c>
      <c r="Z12" s="78">
        <v>0</v>
      </c>
      <c r="AA12" s="78">
        <v>0</v>
      </c>
      <c r="AB12" s="78">
        <v>0</v>
      </c>
      <c r="AC12" s="78">
        <v>0</v>
      </c>
      <c r="AD12" s="78">
        <v>0</v>
      </c>
      <c r="AE12" s="78">
        <v>0</v>
      </c>
      <c r="AF12" s="78">
        <v>0</v>
      </c>
      <c r="AG12" s="78">
        <v>0</v>
      </c>
      <c r="AH12" s="78">
        <v>0</v>
      </c>
      <c r="AI12" s="78">
        <v>0</v>
      </c>
      <c r="AJ12" s="78">
        <v>0</v>
      </c>
      <c r="AK12" s="78">
        <v>0</v>
      </c>
      <c r="AL12" s="78">
        <v>0</v>
      </c>
      <c r="AM12" s="78">
        <v>0</v>
      </c>
      <c r="AN12" s="78">
        <v>0</v>
      </c>
      <c r="AO12" s="78">
        <v>0</v>
      </c>
      <c r="AP12" s="78">
        <v>0</v>
      </c>
      <c r="AQ12" s="78">
        <v>0</v>
      </c>
      <c r="AR12" s="86">
        <v>0</v>
      </c>
      <c r="AS12" s="86">
        <v>0</v>
      </c>
      <c r="AT12" s="78">
        <v>0</v>
      </c>
      <c r="AU12" s="78">
        <v>0</v>
      </c>
      <c r="AV12" s="78">
        <v>0</v>
      </c>
      <c r="AW12" s="78">
        <v>1311000</v>
      </c>
      <c r="AX12" s="78">
        <v>1831426</v>
      </c>
      <c r="AY12" s="78">
        <v>1309931</v>
      </c>
      <c r="AZ12" s="78">
        <v>0</v>
      </c>
      <c r="BA12" s="78">
        <v>0</v>
      </c>
      <c r="BB12" s="78">
        <v>0</v>
      </c>
      <c r="BC12" s="78">
        <v>0</v>
      </c>
      <c r="BD12" s="78">
        <v>0</v>
      </c>
      <c r="BE12" s="78">
        <v>0</v>
      </c>
      <c r="BF12" s="78">
        <v>0</v>
      </c>
      <c r="BG12" s="78">
        <v>0</v>
      </c>
      <c r="BH12" s="78">
        <v>0</v>
      </c>
      <c r="BI12" s="78">
        <v>0</v>
      </c>
      <c r="BJ12" s="78">
        <v>0</v>
      </c>
      <c r="BK12" s="78">
        <v>0</v>
      </c>
      <c r="BL12" s="78">
        <v>0</v>
      </c>
      <c r="BM12" s="78">
        <v>0</v>
      </c>
      <c r="BN12" s="78">
        <v>0</v>
      </c>
      <c r="BO12" s="86">
        <v>0</v>
      </c>
      <c r="BP12" s="86">
        <v>0</v>
      </c>
      <c r="BQ12" s="78">
        <v>0</v>
      </c>
      <c r="BR12" s="78">
        <v>0</v>
      </c>
      <c r="BS12" s="78">
        <v>0</v>
      </c>
      <c r="BT12" s="78">
        <v>0</v>
      </c>
      <c r="BU12" s="78">
        <v>0</v>
      </c>
      <c r="BV12" s="78">
        <v>0</v>
      </c>
      <c r="BW12" s="78">
        <v>0</v>
      </c>
      <c r="BX12" s="78">
        <v>0</v>
      </c>
      <c r="BY12" s="78">
        <v>0</v>
      </c>
      <c r="BZ12" s="78">
        <v>0</v>
      </c>
      <c r="CA12" s="78">
        <v>0</v>
      </c>
      <c r="CB12" s="78">
        <v>0</v>
      </c>
      <c r="CC12" s="78">
        <v>0</v>
      </c>
      <c r="CD12" s="78">
        <v>0</v>
      </c>
      <c r="CE12" s="78">
        <v>0</v>
      </c>
      <c r="CF12" s="78">
        <v>0</v>
      </c>
      <c r="CG12" s="78">
        <v>0</v>
      </c>
      <c r="CH12" s="78">
        <v>0</v>
      </c>
      <c r="CI12" s="78">
        <v>0</v>
      </c>
      <c r="CJ12" s="78">
        <v>0</v>
      </c>
      <c r="CK12" s="78">
        <v>0</v>
      </c>
      <c r="CL12" s="78">
        <v>0</v>
      </c>
      <c r="CM12" s="78">
        <v>0</v>
      </c>
      <c r="CN12" s="78">
        <v>0</v>
      </c>
      <c r="CO12" s="78">
        <v>0</v>
      </c>
      <c r="CP12" s="78">
        <v>0</v>
      </c>
      <c r="CQ12" s="78">
        <v>0</v>
      </c>
      <c r="CR12" s="78">
        <v>0</v>
      </c>
      <c r="CS12" s="78">
        <v>0</v>
      </c>
      <c r="CT12" s="78">
        <v>0</v>
      </c>
      <c r="CU12" s="78">
        <v>0</v>
      </c>
      <c r="CV12" s="78">
        <v>0</v>
      </c>
      <c r="CW12" s="78">
        <v>0</v>
      </c>
      <c r="CX12" s="78">
        <v>0</v>
      </c>
      <c r="CY12" s="78">
        <v>0</v>
      </c>
      <c r="CZ12" s="78">
        <v>0</v>
      </c>
      <c r="DA12" s="78">
        <v>0</v>
      </c>
      <c r="DB12" s="78">
        <v>0</v>
      </c>
      <c r="DC12" s="78">
        <v>0</v>
      </c>
      <c r="DD12" s="78">
        <v>0</v>
      </c>
      <c r="DE12" s="78">
        <v>0</v>
      </c>
      <c r="DF12" s="78">
        <v>0</v>
      </c>
      <c r="DG12" s="78">
        <v>0</v>
      </c>
      <c r="DH12" s="78">
        <v>0</v>
      </c>
      <c r="DI12" s="78">
        <v>0</v>
      </c>
      <c r="DJ12" s="78">
        <v>0</v>
      </c>
      <c r="DK12" s="78">
        <v>0</v>
      </c>
      <c r="DL12" s="78">
        <v>0</v>
      </c>
      <c r="DM12" s="78">
        <v>0</v>
      </c>
      <c r="DN12" s="78">
        <v>0</v>
      </c>
      <c r="DO12" s="86">
        <v>0</v>
      </c>
      <c r="DP12" s="78">
        <v>0</v>
      </c>
      <c r="DQ12" s="78">
        <v>0</v>
      </c>
      <c r="DR12" s="78">
        <v>0</v>
      </c>
      <c r="DS12" s="78">
        <v>0</v>
      </c>
      <c r="DT12" s="78">
        <v>0</v>
      </c>
      <c r="DU12" s="78">
        <v>0</v>
      </c>
      <c r="DV12" s="78">
        <v>0</v>
      </c>
      <c r="DW12" s="78">
        <v>0</v>
      </c>
      <c r="DX12" s="78">
        <v>0</v>
      </c>
      <c r="DY12" s="78">
        <v>0</v>
      </c>
      <c r="DZ12" s="78">
        <v>0</v>
      </c>
      <c r="EA12" s="78">
        <v>0</v>
      </c>
      <c r="EB12" s="78">
        <v>0</v>
      </c>
      <c r="EC12" s="78">
        <v>0</v>
      </c>
      <c r="ED12" s="78">
        <v>0</v>
      </c>
      <c r="EE12" s="97">
        <v>0</v>
      </c>
      <c r="EF12" s="104">
        <v>0</v>
      </c>
      <c r="EG12" s="104">
        <v>0</v>
      </c>
      <c r="EH12" s="110">
        <v>0</v>
      </c>
      <c r="EI12" s="117">
        <v>0</v>
      </c>
      <c r="EJ12" s="78">
        <v>0</v>
      </c>
      <c r="EK12" s="78">
        <v>0</v>
      </c>
      <c r="EL12" s="78">
        <v>0</v>
      </c>
      <c r="EM12" s="78">
        <v>0</v>
      </c>
      <c r="EN12" s="78">
        <v>0</v>
      </c>
      <c r="EO12" s="78">
        <v>0</v>
      </c>
      <c r="EP12" s="78">
        <v>0</v>
      </c>
      <c r="EQ12" s="78">
        <v>0</v>
      </c>
      <c r="ER12" s="76">
        <f t="shared" si="1"/>
        <v>1311000</v>
      </c>
      <c r="ES12" s="76">
        <f t="shared" si="2"/>
        <v>1831426</v>
      </c>
      <c r="ET12" s="76">
        <f t="shared" si="3"/>
        <v>1309931</v>
      </c>
      <c r="EU12" s="79">
        <v>0</v>
      </c>
      <c r="EV12" s="79">
        <v>0</v>
      </c>
      <c r="EW12" s="79">
        <v>0</v>
      </c>
      <c r="EX12" s="79">
        <v>0</v>
      </c>
      <c r="EY12" s="79">
        <v>0</v>
      </c>
      <c r="EZ12" s="79">
        <v>0</v>
      </c>
      <c r="FA12" s="79">
        <v>0</v>
      </c>
      <c r="FB12" s="79">
        <v>0</v>
      </c>
      <c r="FC12" s="79">
        <v>0</v>
      </c>
      <c r="FD12" s="76">
        <f t="shared" si="4"/>
        <v>1311000</v>
      </c>
      <c r="FE12" s="76">
        <f t="shared" si="5"/>
        <v>1831426</v>
      </c>
      <c r="FF12" s="76">
        <f t="shared" si="6"/>
        <v>1309931</v>
      </c>
    </row>
    <row r="13" spans="1:162" s="26" customFormat="1" ht="18" customHeight="1" x14ac:dyDescent="0.3">
      <c r="A13" s="202" t="s">
        <v>160</v>
      </c>
      <c r="B13" s="203"/>
      <c r="C13" s="61" t="s">
        <v>134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8">
        <v>0</v>
      </c>
      <c r="O13" s="78"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8">
        <v>0</v>
      </c>
      <c r="W13" s="78">
        <v>0</v>
      </c>
      <c r="X13" s="78">
        <v>0</v>
      </c>
      <c r="Y13" s="78">
        <v>0</v>
      </c>
      <c r="Z13" s="78">
        <v>0</v>
      </c>
      <c r="AA13" s="78">
        <v>0</v>
      </c>
      <c r="AB13" s="78">
        <v>0</v>
      </c>
      <c r="AC13" s="78">
        <v>0</v>
      </c>
      <c r="AD13" s="78">
        <v>0</v>
      </c>
      <c r="AE13" s="78">
        <v>0</v>
      </c>
      <c r="AF13" s="78">
        <v>0</v>
      </c>
      <c r="AG13" s="78">
        <v>0</v>
      </c>
      <c r="AH13" s="78">
        <v>0</v>
      </c>
      <c r="AI13" s="78">
        <v>0</v>
      </c>
      <c r="AJ13" s="78">
        <v>0</v>
      </c>
      <c r="AK13" s="78">
        <v>0</v>
      </c>
      <c r="AL13" s="78">
        <v>0</v>
      </c>
      <c r="AM13" s="78">
        <v>0</v>
      </c>
      <c r="AN13" s="78">
        <v>0</v>
      </c>
      <c r="AO13" s="78">
        <v>0</v>
      </c>
      <c r="AP13" s="78">
        <v>0</v>
      </c>
      <c r="AQ13" s="78">
        <v>0</v>
      </c>
      <c r="AR13" s="86">
        <v>0</v>
      </c>
      <c r="AS13" s="78">
        <v>0</v>
      </c>
      <c r="AT13" s="78">
        <v>0</v>
      </c>
      <c r="AU13" s="78">
        <v>0</v>
      </c>
      <c r="AV13" s="78">
        <v>0</v>
      </c>
      <c r="AW13" s="78">
        <v>0</v>
      </c>
      <c r="AX13" s="78">
        <v>0</v>
      </c>
      <c r="AY13" s="78">
        <v>0</v>
      </c>
      <c r="AZ13" s="78">
        <v>0</v>
      </c>
      <c r="BA13" s="78">
        <v>0</v>
      </c>
      <c r="BB13" s="78">
        <v>0</v>
      </c>
      <c r="BC13" s="78">
        <v>0</v>
      </c>
      <c r="BD13" s="78">
        <v>0</v>
      </c>
      <c r="BE13" s="78">
        <v>0</v>
      </c>
      <c r="BF13" s="78">
        <v>0</v>
      </c>
      <c r="BG13" s="78">
        <v>0</v>
      </c>
      <c r="BH13" s="78">
        <v>0</v>
      </c>
      <c r="BI13" s="78">
        <v>0</v>
      </c>
      <c r="BJ13" s="78">
        <v>0</v>
      </c>
      <c r="BK13" s="78">
        <v>0</v>
      </c>
      <c r="BL13" s="78">
        <v>0</v>
      </c>
      <c r="BM13" s="78">
        <v>0</v>
      </c>
      <c r="BN13" s="78">
        <v>0</v>
      </c>
      <c r="BO13" s="78">
        <v>0</v>
      </c>
      <c r="BP13" s="78">
        <v>0</v>
      </c>
      <c r="BQ13" s="78">
        <v>0</v>
      </c>
      <c r="BR13" s="78">
        <v>0</v>
      </c>
      <c r="BS13" s="78">
        <v>0</v>
      </c>
      <c r="BT13" s="78">
        <v>0</v>
      </c>
      <c r="BU13" s="78">
        <v>0</v>
      </c>
      <c r="BV13" s="78">
        <v>0</v>
      </c>
      <c r="BW13" s="78">
        <v>0</v>
      </c>
      <c r="BX13" s="78">
        <v>0</v>
      </c>
      <c r="BY13" s="78">
        <v>0</v>
      </c>
      <c r="BZ13" s="78">
        <v>0</v>
      </c>
      <c r="CA13" s="78">
        <v>0</v>
      </c>
      <c r="CB13" s="78">
        <v>0</v>
      </c>
      <c r="CC13" s="78">
        <v>0</v>
      </c>
      <c r="CD13" s="78">
        <v>0</v>
      </c>
      <c r="CE13" s="78">
        <v>0</v>
      </c>
      <c r="CF13" s="78">
        <v>0</v>
      </c>
      <c r="CG13" s="78">
        <v>0</v>
      </c>
      <c r="CH13" s="78">
        <v>0</v>
      </c>
      <c r="CI13" s="78">
        <v>0</v>
      </c>
      <c r="CJ13" s="78">
        <v>0</v>
      </c>
      <c r="CK13" s="78">
        <v>0</v>
      </c>
      <c r="CL13" s="78">
        <v>0</v>
      </c>
      <c r="CM13" s="78">
        <v>0</v>
      </c>
      <c r="CN13" s="78">
        <v>0</v>
      </c>
      <c r="CO13" s="78">
        <v>0</v>
      </c>
      <c r="CP13" s="78">
        <v>0</v>
      </c>
      <c r="CQ13" s="78">
        <v>0</v>
      </c>
      <c r="CR13" s="78">
        <v>0</v>
      </c>
      <c r="CS13" s="78">
        <v>0</v>
      </c>
      <c r="CT13" s="78">
        <v>0</v>
      </c>
      <c r="CU13" s="78">
        <v>0</v>
      </c>
      <c r="CV13" s="78">
        <v>0</v>
      </c>
      <c r="CW13" s="78">
        <v>0</v>
      </c>
      <c r="CX13" s="78">
        <v>0</v>
      </c>
      <c r="CY13" s="78">
        <v>0</v>
      </c>
      <c r="CZ13" s="78">
        <v>0</v>
      </c>
      <c r="DA13" s="78">
        <v>0</v>
      </c>
      <c r="DB13" s="78">
        <v>0</v>
      </c>
      <c r="DC13" s="78">
        <v>0</v>
      </c>
      <c r="DD13" s="78">
        <v>0</v>
      </c>
      <c r="DE13" s="78">
        <v>0</v>
      </c>
      <c r="DF13" s="78">
        <v>0</v>
      </c>
      <c r="DG13" s="78">
        <v>0</v>
      </c>
      <c r="DH13" s="78">
        <v>0</v>
      </c>
      <c r="DI13" s="78">
        <v>0</v>
      </c>
      <c r="DJ13" s="78">
        <v>0</v>
      </c>
      <c r="DK13" s="78">
        <v>0</v>
      </c>
      <c r="DL13" s="78">
        <v>0</v>
      </c>
      <c r="DM13" s="78">
        <v>0</v>
      </c>
      <c r="DN13" s="78">
        <v>0</v>
      </c>
      <c r="DO13" s="78">
        <v>0</v>
      </c>
      <c r="DP13" s="78">
        <v>0</v>
      </c>
      <c r="DQ13" s="78">
        <v>0</v>
      </c>
      <c r="DR13" s="78">
        <v>0</v>
      </c>
      <c r="DS13" s="78">
        <v>0</v>
      </c>
      <c r="DT13" s="78">
        <v>0</v>
      </c>
      <c r="DU13" s="78">
        <v>0</v>
      </c>
      <c r="DV13" s="78">
        <v>0</v>
      </c>
      <c r="DW13" s="78">
        <v>0</v>
      </c>
      <c r="DX13" s="78">
        <v>0</v>
      </c>
      <c r="DY13" s="78">
        <v>0</v>
      </c>
      <c r="DZ13" s="78">
        <v>0</v>
      </c>
      <c r="EA13" s="78">
        <v>0</v>
      </c>
      <c r="EB13" s="78">
        <v>0</v>
      </c>
      <c r="EC13" s="78">
        <v>0</v>
      </c>
      <c r="ED13" s="78">
        <v>0</v>
      </c>
      <c r="EE13" s="97">
        <v>0</v>
      </c>
      <c r="EF13" s="104">
        <v>0</v>
      </c>
      <c r="EG13" s="104">
        <v>0</v>
      </c>
      <c r="EH13" s="110">
        <v>0</v>
      </c>
      <c r="EI13" s="117">
        <v>0</v>
      </c>
      <c r="EJ13" s="78">
        <v>0</v>
      </c>
      <c r="EK13" s="78">
        <v>0</v>
      </c>
      <c r="EL13" s="78">
        <v>0</v>
      </c>
      <c r="EM13" s="78">
        <v>0</v>
      </c>
      <c r="EN13" s="78">
        <v>0</v>
      </c>
      <c r="EO13" s="78">
        <v>0</v>
      </c>
      <c r="EP13" s="78">
        <v>0</v>
      </c>
      <c r="EQ13" s="78">
        <v>0</v>
      </c>
      <c r="ER13" s="76">
        <f t="shared" si="1"/>
        <v>0</v>
      </c>
      <c r="ES13" s="76">
        <f t="shared" si="2"/>
        <v>0</v>
      </c>
      <c r="ET13" s="76">
        <f t="shared" si="3"/>
        <v>0</v>
      </c>
      <c r="EU13" s="79">
        <v>0</v>
      </c>
      <c r="EV13" s="79">
        <v>0</v>
      </c>
      <c r="EW13" s="79">
        <v>0</v>
      </c>
      <c r="EX13" s="79">
        <v>0</v>
      </c>
      <c r="EY13" s="79">
        <v>0</v>
      </c>
      <c r="EZ13" s="79">
        <v>0</v>
      </c>
      <c r="FA13" s="79">
        <v>0</v>
      </c>
      <c r="FB13" s="79">
        <v>0</v>
      </c>
      <c r="FC13" s="79">
        <v>0</v>
      </c>
      <c r="FD13" s="76">
        <f t="shared" si="4"/>
        <v>0</v>
      </c>
      <c r="FE13" s="76">
        <f t="shared" si="5"/>
        <v>0</v>
      </c>
      <c r="FF13" s="76">
        <f t="shared" si="6"/>
        <v>0</v>
      </c>
    </row>
    <row r="14" spans="1:162" s="16" customFormat="1" ht="18" customHeight="1" x14ac:dyDescent="0.3">
      <c r="A14" s="202" t="s">
        <v>161</v>
      </c>
      <c r="B14" s="203"/>
      <c r="C14" s="61" t="s">
        <v>135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8">
        <v>0</v>
      </c>
      <c r="W14" s="78">
        <v>0</v>
      </c>
      <c r="X14" s="78">
        <v>0</v>
      </c>
      <c r="Y14" s="78">
        <v>0</v>
      </c>
      <c r="Z14" s="78">
        <v>0</v>
      </c>
      <c r="AA14" s="78">
        <v>0</v>
      </c>
      <c r="AB14" s="78">
        <v>0</v>
      </c>
      <c r="AC14" s="78">
        <v>0</v>
      </c>
      <c r="AD14" s="78">
        <v>0</v>
      </c>
      <c r="AE14" s="78">
        <v>0</v>
      </c>
      <c r="AF14" s="78">
        <v>0</v>
      </c>
      <c r="AG14" s="78">
        <v>0</v>
      </c>
      <c r="AH14" s="78">
        <v>0</v>
      </c>
      <c r="AI14" s="78">
        <v>0</v>
      </c>
      <c r="AJ14" s="78">
        <v>0</v>
      </c>
      <c r="AK14" s="78">
        <v>0</v>
      </c>
      <c r="AL14" s="78">
        <v>0</v>
      </c>
      <c r="AM14" s="78">
        <v>0</v>
      </c>
      <c r="AN14" s="78">
        <v>0</v>
      </c>
      <c r="AO14" s="78">
        <v>0</v>
      </c>
      <c r="AP14" s="78">
        <v>0</v>
      </c>
      <c r="AQ14" s="78">
        <v>0</v>
      </c>
      <c r="AR14" s="86">
        <v>0</v>
      </c>
      <c r="AS14" s="86">
        <v>0</v>
      </c>
      <c r="AT14" s="78">
        <v>0</v>
      </c>
      <c r="AU14" s="78">
        <v>0</v>
      </c>
      <c r="AV14" s="78">
        <v>0</v>
      </c>
      <c r="AW14" s="78">
        <v>0</v>
      </c>
      <c r="AX14" s="78">
        <v>0</v>
      </c>
      <c r="AY14" s="78">
        <v>0</v>
      </c>
      <c r="AZ14" s="78">
        <v>0</v>
      </c>
      <c r="BA14" s="78">
        <v>0</v>
      </c>
      <c r="BB14" s="78">
        <v>0</v>
      </c>
      <c r="BC14" s="78">
        <v>0</v>
      </c>
      <c r="BD14" s="78">
        <v>0</v>
      </c>
      <c r="BE14" s="78">
        <v>0</v>
      </c>
      <c r="BF14" s="78">
        <v>0</v>
      </c>
      <c r="BG14" s="78">
        <v>0</v>
      </c>
      <c r="BH14" s="78">
        <v>0</v>
      </c>
      <c r="BI14" s="78">
        <v>0</v>
      </c>
      <c r="BJ14" s="78">
        <v>0</v>
      </c>
      <c r="BK14" s="78">
        <v>0</v>
      </c>
      <c r="BL14" s="78">
        <v>0</v>
      </c>
      <c r="BM14" s="78">
        <v>0</v>
      </c>
      <c r="BN14" s="78">
        <v>0</v>
      </c>
      <c r="BO14" s="78">
        <v>0</v>
      </c>
      <c r="BP14" s="78">
        <v>0</v>
      </c>
      <c r="BQ14" s="78">
        <v>0</v>
      </c>
      <c r="BR14" s="78">
        <v>0</v>
      </c>
      <c r="BS14" s="78">
        <v>0</v>
      </c>
      <c r="BT14" s="78">
        <v>0</v>
      </c>
      <c r="BU14" s="78">
        <v>0</v>
      </c>
      <c r="BV14" s="78">
        <v>0</v>
      </c>
      <c r="BW14" s="78">
        <v>0</v>
      </c>
      <c r="BX14" s="78">
        <v>0</v>
      </c>
      <c r="BY14" s="78">
        <v>0</v>
      </c>
      <c r="BZ14" s="78">
        <v>0</v>
      </c>
      <c r="CA14" s="78">
        <v>0</v>
      </c>
      <c r="CB14" s="78">
        <v>0</v>
      </c>
      <c r="CC14" s="78">
        <v>0</v>
      </c>
      <c r="CD14" s="78">
        <v>0</v>
      </c>
      <c r="CE14" s="78">
        <v>0</v>
      </c>
      <c r="CF14" s="78">
        <v>0</v>
      </c>
      <c r="CG14" s="78">
        <v>0</v>
      </c>
      <c r="CH14" s="78">
        <v>0</v>
      </c>
      <c r="CI14" s="78">
        <v>0</v>
      </c>
      <c r="CJ14" s="78">
        <v>0</v>
      </c>
      <c r="CK14" s="78">
        <v>0</v>
      </c>
      <c r="CL14" s="78">
        <v>0</v>
      </c>
      <c r="CM14" s="78">
        <v>0</v>
      </c>
      <c r="CN14" s="78">
        <v>0</v>
      </c>
      <c r="CO14" s="78">
        <v>0</v>
      </c>
      <c r="CP14" s="78">
        <v>0</v>
      </c>
      <c r="CQ14" s="78">
        <v>0</v>
      </c>
      <c r="CR14" s="78">
        <v>0</v>
      </c>
      <c r="CS14" s="78">
        <v>0</v>
      </c>
      <c r="CT14" s="78">
        <v>0</v>
      </c>
      <c r="CU14" s="78">
        <v>0</v>
      </c>
      <c r="CV14" s="78">
        <v>0</v>
      </c>
      <c r="CW14" s="78">
        <v>0</v>
      </c>
      <c r="CX14" s="78">
        <v>0</v>
      </c>
      <c r="CY14" s="78">
        <v>0</v>
      </c>
      <c r="CZ14" s="78">
        <v>0</v>
      </c>
      <c r="DA14" s="78">
        <v>0</v>
      </c>
      <c r="DB14" s="78">
        <v>0</v>
      </c>
      <c r="DC14" s="78">
        <v>0</v>
      </c>
      <c r="DD14" s="78">
        <v>0</v>
      </c>
      <c r="DE14" s="78">
        <v>0</v>
      </c>
      <c r="DF14" s="78">
        <v>0</v>
      </c>
      <c r="DG14" s="78">
        <v>0</v>
      </c>
      <c r="DH14" s="78">
        <v>0</v>
      </c>
      <c r="DI14" s="78">
        <v>0</v>
      </c>
      <c r="DJ14" s="78">
        <v>0</v>
      </c>
      <c r="DK14" s="78">
        <v>0</v>
      </c>
      <c r="DL14" s="78">
        <v>0</v>
      </c>
      <c r="DM14" s="78">
        <v>0</v>
      </c>
      <c r="DN14" s="78">
        <v>0</v>
      </c>
      <c r="DO14" s="86">
        <v>0</v>
      </c>
      <c r="DP14" s="78">
        <v>0</v>
      </c>
      <c r="DQ14" s="78">
        <v>0</v>
      </c>
      <c r="DR14" s="78">
        <v>0</v>
      </c>
      <c r="DS14" s="78">
        <v>0</v>
      </c>
      <c r="DT14" s="78">
        <v>0</v>
      </c>
      <c r="DU14" s="78">
        <v>0</v>
      </c>
      <c r="DV14" s="78">
        <v>0</v>
      </c>
      <c r="DW14" s="78">
        <v>0</v>
      </c>
      <c r="DX14" s="78">
        <v>0</v>
      </c>
      <c r="DY14" s="78">
        <v>0</v>
      </c>
      <c r="DZ14" s="78">
        <v>0</v>
      </c>
      <c r="EA14" s="78">
        <v>0</v>
      </c>
      <c r="EB14" s="78">
        <v>0</v>
      </c>
      <c r="EC14" s="78">
        <v>0</v>
      </c>
      <c r="ED14" s="78">
        <v>0</v>
      </c>
      <c r="EE14" s="97">
        <v>0</v>
      </c>
      <c r="EF14" s="104">
        <v>0</v>
      </c>
      <c r="EG14" s="104">
        <v>0</v>
      </c>
      <c r="EH14" s="110">
        <v>0</v>
      </c>
      <c r="EI14" s="117">
        <v>0</v>
      </c>
      <c r="EJ14" s="78">
        <v>0</v>
      </c>
      <c r="EK14" s="78">
        <v>0</v>
      </c>
      <c r="EL14" s="78">
        <v>0</v>
      </c>
      <c r="EM14" s="78">
        <v>0</v>
      </c>
      <c r="EN14" s="78">
        <v>0</v>
      </c>
      <c r="EO14" s="78">
        <v>0</v>
      </c>
      <c r="EP14" s="78">
        <v>0</v>
      </c>
      <c r="EQ14" s="78">
        <v>0</v>
      </c>
      <c r="ER14" s="76">
        <f t="shared" si="1"/>
        <v>0</v>
      </c>
      <c r="ES14" s="76">
        <f t="shared" si="2"/>
        <v>0</v>
      </c>
      <c r="ET14" s="76">
        <f t="shared" si="3"/>
        <v>0</v>
      </c>
      <c r="EU14" s="79">
        <v>0</v>
      </c>
      <c r="EV14" s="79">
        <v>0</v>
      </c>
      <c r="EW14" s="79">
        <v>0</v>
      </c>
      <c r="EX14" s="79">
        <v>0</v>
      </c>
      <c r="EY14" s="79">
        <v>0</v>
      </c>
      <c r="EZ14" s="79">
        <v>0</v>
      </c>
      <c r="FA14" s="79">
        <v>0</v>
      </c>
      <c r="FB14" s="79">
        <v>0</v>
      </c>
      <c r="FC14" s="79">
        <v>0</v>
      </c>
      <c r="FD14" s="76">
        <f t="shared" si="4"/>
        <v>0</v>
      </c>
      <c r="FE14" s="76">
        <f t="shared" si="5"/>
        <v>0</v>
      </c>
      <c r="FF14" s="76">
        <f t="shared" si="6"/>
        <v>0</v>
      </c>
    </row>
    <row r="15" spans="1:162" s="16" customFormat="1" ht="31.2" x14ac:dyDescent="0.3">
      <c r="A15" s="202" t="s">
        <v>162</v>
      </c>
      <c r="B15" s="203"/>
      <c r="C15" s="62" t="s">
        <v>136</v>
      </c>
      <c r="D15" s="81">
        <v>0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  <c r="P15" s="81">
        <v>0</v>
      </c>
      <c r="Q15" s="81">
        <v>0</v>
      </c>
      <c r="R15" s="81">
        <v>0</v>
      </c>
      <c r="S15" s="81">
        <v>0</v>
      </c>
      <c r="T15" s="81">
        <v>0</v>
      </c>
      <c r="U15" s="81">
        <v>0</v>
      </c>
      <c r="V15" s="81">
        <v>0</v>
      </c>
      <c r="W15" s="81">
        <v>0</v>
      </c>
      <c r="X15" s="81">
        <v>0</v>
      </c>
      <c r="Y15" s="81">
        <v>0</v>
      </c>
      <c r="Z15" s="81">
        <v>0</v>
      </c>
      <c r="AA15" s="81">
        <v>0</v>
      </c>
      <c r="AB15" s="81">
        <v>0</v>
      </c>
      <c r="AC15" s="81">
        <v>0</v>
      </c>
      <c r="AD15" s="81">
        <v>0</v>
      </c>
      <c r="AE15" s="81">
        <v>0</v>
      </c>
      <c r="AF15" s="81">
        <v>0</v>
      </c>
      <c r="AG15" s="81">
        <v>0</v>
      </c>
      <c r="AH15" s="81">
        <v>0</v>
      </c>
      <c r="AI15" s="81">
        <v>0</v>
      </c>
      <c r="AJ15" s="81">
        <v>0</v>
      </c>
      <c r="AK15" s="81">
        <v>0</v>
      </c>
      <c r="AL15" s="81">
        <v>0</v>
      </c>
      <c r="AM15" s="81">
        <v>0</v>
      </c>
      <c r="AN15" s="81">
        <v>0</v>
      </c>
      <c r="AO15" s="81">
        <v>0</v>
      </c>
      <c r="AP15" s="81">
        <v>0</v>
      </c>
      <c r="AQ15" s="81">
        <v>0</v>
      </c>
      <c r="AR15" s="87">
        <v>0</v>
      </c>
      <c r="AS15" s="87">
        <v>0</v>
      </c>
      <c r="AT15" s="81">
        <v>0</v>
      </c>
      <c r="AU15" s="81">
        <v>0</v>
      </c>
      <c r="AV15" s="81">
        <v>0</v>
      </c>
      <c r="AW15" s="81">
        <v>0</v>
      </c>
      <c r="AX15" s="81">
        <v>0</v>
      </c>
      <c r="AY15" s="81">
        <v>0</v>
      </c>
      <c r="AZ15" s="81">
        <v>0</v>
      </c>
      <c r="BA15" s="81">
        <v>0</v>
      </c>
      <c r="BB15" s="81">
        <v>0</v>
      </c>
      <c r="BC15" s="81">
        <v>0</v>
      </c>
      <c r="BD15" s="81">
        <v>0</v>
      </c>
      <c r="BE15" s="81">
        <v>0</v>
      </c>
      <c r="BF15" s="81">
        <v>0</v>
      </c>
      <c r="BG15" s="81">
        <v>0</v>
      </c>
      <c r="BH15" s="81">
        <v>0</v>
      </c>
      <c r="BI15" s="81">
        <v>0</v>
      </c>
      <c r="BJ15" s="81">
        <v>0</v>
      </c>
      <c r="BK15" s="81">
        <v>0</v>
      </c>
      <c r="BL15" s="81">
        <v>0</v>
      </c>
      <c r="BM15" s="81">
        <v>0</v>
      </c>
      <c r="BN15" s="81">
        <v>0</v>
      </c>
      <c r="BO15" s="81">
        <v>0</v>
      </c>
      <c r="BP15" s="81">
        <v>0</v>
      </c>
      <c r="BQ15" s="81">
        <v>0</v>
      </c>
      <c r="BR15" s="81">
        <v>0</v>
      </c>
      <c r="BS15" s="81">
        <v>0</v>
      </c>
      <c r="BT15" s="81">
        <v>0</v>
      </c>
      <c r="BU15" s="81">
        <v>0</v>
      </c>
      <c r="BV15" s="81">
        <v>0</v>
      </c>
      <c r="BW15" s="81">
        <v>0</v>
      </c>
      <c r="BX15" s="81">
        <v>0</v>
      </c>
      <c r="BY15" s="81">
        <v>0</v>
      </c>
      <c r="BZ15" s="81">
        <v>0</v>
      </c>
      <c r="CA15" s="81">
        <v>0</v>
      </c>
      <c r="CB15" s="81">
        <v>0</v>
      </c>
      <c r="CC15" s="81">
        <v>0</v>
      </c>
      <c r="CD15" s="81">
        <v>0</v>
      </c>
      <c r="CE15" s="81">
        <v>0</v>
      </c>
      <c r="CF15" s="81">
        <v>0</v>
      </c>
      <c r="CG15" s="81">
        <v>0</v>
      </c>
      <c r="CH15" s="81">
        <v>0</v>
      </c>
      <c r="CI15" s="81">
        <v>0</v>
      </c>
      <c r="CJ15" s="81">
        <v>0</v>
      </c>
      <c r="CK15" s="81">
        <v>0</v>
      </c>
      <c r="CL15" s="81">
        <v>0</v>
      </c>
      <c r="CM15" s="81">
        <v>0</v>
      </c>
      <c r="CN15" s="81">
        <v>0</v>
      </c>
      <c r="CO15" s="81">
        <v>0</v>
      </c>
      <c r="CP15" s="81">
        <v>0</v>
      </c>
      <c r="CQ15" s="81">
        <v>0</v>
      </c>
      <c r="CR15" s="81">
        <v>0</v>
      </c>
      <c r="CS15" s="81">
        <v>0</v>
      </c>
      <c r="CT15" s="81">
        <v>0</v>
      </c>
      <c r="CU15" s="81">
        <v>0</v>
      </c>
      <c r="CV15" s="81">
        <v>0</v>
      </c>
      <c r="CW15" s="81">
        <v>0</v>
      </c>
      <c r="CX15" s="81">
        <v>0</v>
      </c>
      <c r="CY15" s="81">
        <v>0</v>
      </c>
      <c r="CZ15" s="81">
        <v>0</v>
      </c>
      <c r="DA15" s="81">
        <v>0</v>
      </c>
      <c r="DB15" s="81">
        <v>0</v>
      </c>
      <c r="DC15" s="81">
        <v>0</v>
      </c>
      <c r="DD15" s="81">
        <v>0</v>
      </c>
      <c r="DE15" s="81">
        <v>0</v>
      </c>
      <c r="DF15" s="81">
        <v>0</v>
      </c>
      <c r="DG15" s="81">
        <v>0</v>
      </c>
      <c r="DH15" s="81">
        <v>0</v>
      </c>
      <c r="DI15" s="81">
        <v>0</v>
      </c>
      <c r="DJ15" s="81">
        <v>0</v>
      </c>
      <c r="DK15" s="81">
        <v>0</v>
      </c>
      <c r="DL15" s="81">
        <v>0</v>
      </c>
      <c r="DM15" s="81">
        <v>0</v>
      </c>
      <c r="DN15" s="81">
        <v>0</v>
      </c>
      <c r="DO15" s="81">
        <v>0</v>
      </c>
      <c r="DP15" s="81">
        <v>0</v>
      </c>
      <c r="DQ15" s="81">
        <v>0</v>
      </c>
      <c r="DR15" s="81">
        <v>0</v>
      </c>
      <c r="DS15" s="81">
        <v>0</v>
      </c>
      <c r="DT15" s="81">
        <v>0</v>
      </c>
      <c r="DU15" s="81">
        <v>0</v>
      </c>
      <c r="DV15" s="81">
        <v>0</v>
      </c>
      <c r="DW15" s="81">
        <v>0</v>
      </c>
      <c r="DX15" s="81">
        <v>0</v>
      </c>
      <c r="DY15" s="81">
        <v>0</v>
      </c>
      <c r="DZ15" s="81">
        <v>0</v>
      </c>
      <c r="EA15" s="81">
        <v>0</v>
      </c>
      <c r="EB15" s="81">
        <v>0</v>
      </c>
      <c r="EC15" s="81">
        <v>0</v>
      </c>
      <c r="ED15" s="81">
        <v>0</v>
      </c>
      <c r="EE15" s="98">
        <v>0</v>
      </c>
      <c r="EF15" s="105">
        <v>0</v>
      </c>
      <c r="EG15" s="105">
        <v>0</v>
      </c>
      <c r="EH15" s="111">
        <v>0</v>
      </c>
      <c r="EI15" s="118">
        <v>0</v>
      </c>
      <c r="EJ15" s="81">
        <v>0</v>
      </c>
      <c r="EK15" s="81">
        <v>0</v>
      </c>
      <c r="EL15" s="81">
        <v>0</v>
      </c>
      <c r="EM15" s="81">
        <v>0</v>
      </c>
      <c r="EN15" s="81">
        <v>0</v>
      </c>
      <c r="EO15" s="81">
        <v>0</v>
      </c>
      <c r="EP15" s="81">
        <v>0</v>
      </c>
      <c r="EQ15" s="81">
        <v>0</v>
      </c>
      <c r="ER15" s="76">
        <f t="shared" si="1"/>
        <v>0</v>
      </c>
      <c r="ES15" s="76">
        <f t="shared" si="2"/>
        <v>0</v>
      </c>
      <c r="ET15" s="76">
        <f t="shared" si="3"/>
        <v>0</v>
      </c>
      <c r="EU15" s="79">
        <v>0</v>
      </c>
      <c r="EV15" s="79">
        <v>0</v>
      </c>
      <c r="EW15" s="79">
        <v>0</v>
      </c>
      <c r="EX15" s="79">
        <v>0</v>
      </c>
      <c r="EY15" s="79">
        <v>0</v>
      </c>
      <c r="EZ15" s="79">
        <v>0</v>
      </c>
      <c r="FA15" s="79">
        <v>0</v>
      </c>
      <c r="FB15" s="79">
        <v>0</v>
      </c>
      <c r="FC15" s="79">
        <v>0</v>
      </c>
      <c r="FD15" s="76">
        <f t="shared" si="4"/>
        <v>0</v>
      </c>
      <c r="FE15" s="76">
        <f t="shared" si="5"/>
        <v>0</v>
      </c>
      <c r="FF15" s="76">
        <f t="shared" si="6"/>
        <v>0</v>
      </c>
    </row>
    <row r="16" spans="1:162" s="17" customFormat="1" ht="31.2" x14ac:dyDescent="0.3">
      <c r="A16" s="202" t="s">
        <v>163</v>
      </c>
      <c r="B16" s="203"/>
      <c r="C16" s="63" t="s">
        <v>137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78">
        <v>0</v>
      </c>
      <c r="M16" s="78">
        <v>0</v>
      </c>
      <c r="N16" s="78">
        <v>0</v>
      </c>
      <c r="O16" s="78"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8">
        <v>0</v>
      </c>
      <c r="W16" s="78">
        <v>0</v>
      </c>
      <c r="X16" s="78">
        <v>0</v>
      </c>
      <c r="Y16" s="78">
        <v>0</v>
      </c>
      <c r="Z16" s="78">
        <v>0</v>
      </c>
      <c r="AA16" s="78">
        <v>0</v>
      </c>
      <c r="AB16" s="78">
        <v>0</v>
      </c>
      <c r="AC16" s="78">
        <v>0</v>
      </c>
      <c r="AD16" s="78">
        <v>0</v>
      </c>
      <c r="AE16" s="78">
        <v>0</v>
      </c>
      <c r="AF16" s="78">
        <v>0</v>
      </c>
      <c r="AG16" s="78">
        <v>0</v>
      </c>
      <c r="AH16" s="78">
        <v>0</v>
      </c>
      <c r="AI16" s="78">
        <v>0</v>
      </c>
      <c r="AJ16" s="78">
        <v>0</v>
      </c>
      <c r="AK16" s="78">
        <v>0</v>
      </c>
      <c r="AL16" s="78">
        <v>0</v>
      </c>
      <c r="AM16" s="78">
        <v>0</v>
      </c>
      <c r="AN16" s="78">
        <v>0</v>
      </c>
      <c r="AO16" s="78">
        <v>0</v>
      </c>
      <c r="AP16" s="78">
        <v>0</v>
      </c>
      <c r="AQ16" s="78">
        <v>0</v>
      </c>
      <c r="AR16" s="86">
        <v>0</v>
      </c>
      <c r="AS16" s="86">
        <v>0</v>
      </c>
      <c r="AT16" s="78">
        <v>0</v>
      </c>
      <c r="AU16" s="78">
        <v>0</v>
      </c>
      <c r="AV16" s="78">
        <v>0</v>
      </c>
      <c r="AW16" s="78">
        <v>0</v>
      </c>
      <c r="AX16" s="78">
        <v>0</v>
      </c>
      <c r="AY16" s="78">
        <v>0</v>
      </c>
      <c r="AZ16" s="78">
        <v>0</v>
      </c>
      <c r="BA16" s="78">
        <v>0</v>
      </c>
      <c r="BB16" s="78">
        <v>0</v>
      </c>
      <c r="BC16" s="78">
        <v>0</v>
      </c>
      <c r="BD16" s="78">
        <v>0</v>
      </c>
      <c r="BE16" s="78">
        <v>0</v>
      </c>
      <c r="BF16" s="78">
        <v>0</v>
      </c>
      <c r="BG16" s="78">
        <v>0</v>
      </c>
      <c r="BH16" s="78">
        <v>0</v>
      </c>
      <c r="BI16" s="78">
        <v>0</v>
      </c>
      <c r="BJ16" s="78">
        <v>0</v>
      </c>
      <c r="BK16" s="78">
        <v>0</v>
      </c>
      <c r="BL16" s="78">
        <v>0</v>
      </c>
      <c r="BM16" s="78">
        <v>0</v>
      </c>
      <c r="BN16" s="78">
        <v>0</v>
      </c>
      <c r="BO16" s="78">
        <v>0</v>
      </c>
      <c r="BP16" s="78">
        <v>0</v>
      </c>
      <c r="BQ16" s="78">
        <v>0</v>
      </c>
      <c r="BR16" s="78">
        <v>0</v>
      </c>
      <c r="BS16" s="78">
        <v>0</v>
      </c>
      <c r="BT16" s="78">
        <v>0</v>
      </c>
      <c r="BU16" s="78">
        <v>0</v>
      </c>
      <c r="BV16" s="78">
        <v>0</v>
      </c>
      <c r="BW16" s="78">
        <v>0</v>
      </c>
      <c r="BX16" s="78">
        <v>0</v>
      </c>
      <c r="BY16" s="78">
        <v>0</v>
      </c>
      <c r="BZ16" s="78">
        <v>0</v>
      </c>
      <c r="CA16" s="78">
        <v>0</v>
      </c>
      <c r="CB16" s="78">
        <v>0</v>
      </c>
      <c r="CC16" s="78">
        <v>0</v>
      </c>
      <c r="CD16" s="78">
        <v>0</v>
      </c>
      <c r="CE16" s="78">
        <v>0</v>
      </c>
      <c r="CF16" s="78">
        <v>0</v>
      </c>
      <c r="CG16" s="78">
        <v>0</v>
      </c>
      <c r="CH16" s="78">
        <v>0</v>
      </c>
      <c r="CI16" s="78">
        <v>0</v>
      </c>
      <c r="CJ16" s="78">
        <v>0</v>
      </c>
      <c r="CK16" s="78">
        <v>0</v>
      </c>
      <c r="CL16" s="78">
        <v>0</v>
      </c>
      <c r="CM16" s="78">
        <v>0</v>
      </c>
      <c r="CN16" s="78">
        <v>0</v>
      </c>
      <c r="CO16" s="78">
        <v>0</v>
      </c>
      <c r="CP16" s="78">
        <v>0</v>
      </c>
      <c r="CQ16" s="78">
        <v>0</v>
      </c>
      <c r="CR16" s="78">
        <v>0</v>
      </c>
      <c r="CS16" s="78">
        <v>0</v>
      </c>
      <c r="CT16" s="78">
        <v>0</v>
      </c>
      <c r="CU16" s="78">
        <v>0</v>
      </c>
      <c r="CV16" s="78">
        <v>0</v>
      </c>
      <c r="CW16" s="78">
        <v>0</v>
      </c>
      <c r="CX16" s="78">
        <v>0</v>
      </c>
      <c r="CY16" s="78">
        <v>0</v>
      </c>
      <c r="CZ16" s="78">
        <v>0</v>
      </c>
      <c r="DA16" s="78">
        <v>0</v>
      </c>
      <c r="DB16" s="78">
        <v>0</v>
      </c>
      <c r="DC16" s="78">
        <v>0</v>
      </c>
      <c r="DD16" s="78">
        <v>0</v>
      </c>
      <c r="DE16" s="78">
        <v>0</v>
      </c>
      <c r="DF16" s="78">
        <v>0</v>
      </c>
      <c r="DG16" s="78">
        <v>0</v>
      </c>
      <c r="DH16" s="78">
        <v>0</v>
      </c>
      <c r="DI16" s="78">
        <v>0</v>
      </c>
      <c r="DJ16" s="78">
        <v>0</v>
      </c>
      <c r="DK16" s="78">
        <v>0</v>
      </c>
      <c r="DL16" s="78">
        <v>0</v>
      </c>
      <c r="DM16" s="78">
        <v>0</v>
      </c>
      <c r="DN16" s="78">
        <v>0</v>
      </c>
      <c r="DO16" s="78">
        <v>0</v>
      </c>
      <c r="DP16" s="78">
        <v>0</v>
      </c>
      <c r="DQ16" s="78">
        <v>0</v>
      </c>
      <c r="DR16" s="78">
        <v>0</v>
      </c>
      <c r="DS16" s="78">
        <v>0</v>
      </c>
      <c r="DT16" s="78">
        <v>0</v>
      </c>
      <c r="DU16" s="78">
        <v>0</v>
      </c>
      <c r="DV16" s="78">
        <v>0</v>
      </c>
      <c r="DW16" s="78">
        <v>0</v>
      </c>
      <c r="DX16" s="78">
        <v>0</v>
      </c>
      <c r="DY16" s="78">
        <v>0</v>
      </c>
      <c r="DZ16" s="78">
        <v>0</v>
      </c>
      <c r="EA16" s="78">
        <v>0</v>
      </c>
      <c r="EB16" s="78">
        <v>0</v>
      </c>
      <c r="EC16" s="78">
        <v>0</v>
      </c>
      <c r="ED16" s="78">
        <v>0</v>
      </c>
      <c r="EE16" s="97">
        <v>0</v>
      </c>
      <c r="EF16" s="104">
        <v>0</v>
      </c>
      <c r="EG16" s="104">
        <v>0</v>
      </c>
      <c r="EH16" s="110">
        <v>0</v>
      </c>
      <c r="EI16" s="117">
        <v>0</v>
      </c>
      <c r="EJ16" s="78">
        <v>0</v>
      </c>
      <c r="EK16" s="78">
        <v>0</v>
      </c>
      <c r="EL16" s="78">
        <v>0</v>
      </c>
      <c r="EM16" s="78">
        <v>0</v>
      </c>
      <c r="EN16" s="78">
        <v>0</v>
      </c>
      <c r="EO16" s="78">
        <v>0</v>
      </c>
      <c r="EP16" s="78">
        <v>0</v>
      </c>
      <c r="EQ16" s="78">
        <v>0</v>
      </c>
      <c r="ER16" s="76">
        <f t="shared" si="1"/>
        <v>0</v>
      </c>
      <c r="ES16" s="76">
        <f t="shared" si="2"/>
        <v>0</v>
      </c>
      <c r="ET16" s="76">
        <f t="shared" si="3"/>
        <v>0</v>
      </c>
      <c r="EU16" s="79">
        <v>0</v>
      </c>
      <c r="EV16" s="79">
        <v>0</v>
      </c>
      <c r="EW16" s="79">
        <v>0</v>
      </c>
      <c r="EX16" s="79">
        <v>0</v>
      </c>
      <c r="EY16" s="79">
        <v>0</v>
      </c>
      <c r="EZ16" s="79">
        <v>0</v>
      </c>
      <c r="FA16" s="79">
        <v>0</v>
      </c>
      <c r="FB16" s="79">
        <v>0</v>
      </c>
      <c r="FC16" s="79">
        <v>0</v>
      </c>
      <c r="FD16" s="76">
        <f t="shared" si="4"/>
        <v>0</v>
      </c>
      <c r="FE16" s="76">
        <f t="shared" si="5"/>
        <v>0</v>
      </c>
      <c r="FF16" s="76">
        <f t="shared" si="6"/>
        <v>0</v>
      </c>
    </row>
    <row r="17" spans="1:162" s="16" customFormat="1" ht="31.2" x14ac:dyDescent="0.3">
      <c r="A17" s="202" t="s">
        <v>164</v>
      </c>
      <c r="B17" s="203"/>
      <c r="C17" s="63" t="s">
        <v>138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78"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8">
        <v>0</v>
      </c>
      <c r="W17" s="78">
        <v>0</v>
      </c>
      <c r="X17" s="78">
        <v>0</v>
      </c>
      <c r="Y17" s="78">
        <v>0</v>
      </c>
      <c r="Z17" s="78">
        <v>0</v>
      </c>
      <c r="AA17" s="78">
        <v>0</v>
      </c>
      <c r="AB17" s="78">
        <v>0</v>
      </c>
      <c r="AC17" s="78">
        <v>0</v>
      </c>
      <c r="AD17" s="78">
        <v>0</v>
      </c>
      <c r="AE17" s="78">
        <v>0</v>
      </c>
      <c r="AF17" s="78">
        <v>0</v>
      </c>
      <c r="AG17" s="78">
        <v>0</v>
      </c>
      <c r="AH17" s="78">
        <v>0</v>
      </c>
      <c r="AI17" s="78">
        <v>0</v>
      </c>
      <c r="AJ17" s="78">
        <v>0</v>
      </c>
      <c r="AK17" s="78">
        <v>0</v>
      </c>
      <c r="AL17" s="78">
        <v>0</v>
      </c>
      <c r="AM17" s="78">
        <v>0</v>
      </c>
      <c r="AN17" s="78">
        <v>0</v>
      </c>
      <c r="AO17" s="78">
        <v>0</v>
      </c>
      <c r="AP17" s="78">
        <v>0</v>
      </c>
      <c r="AQ17" s="78">
        <v>0</v>
      </c>
      <c r="AR17" s="86">
        <v>0</v>
      </c>
      <c r="AS17" s="86">
        <v>0</v>
      </c>
      <c r="AT17" s="78">
        <v>0</v>
      </c>
      <c r="AU17" s="78">
        <v>0</v>
      </c>
      <c r="AV17" s="78">
        <v>0</v>
      </c>
      <c r="AW17" s="78">
        <v>0</v>
      </c>
      <c r="AX17" s="78">
        <v>0</v>
      </c>
      <c r="AY17" s="78">
        <v>0</v>
      </c>
      <c r="AZ17" s="78">
        <v>0</v>
      </c>
      <c r="BA17" s="78">
        <v>0</v>
      </c>
      <c r="BB17" s="78">
        <v>0</v>
      </c>
      <c r="BC17" s="78">
        <v>0</v>
      </c>
      <c r="BD17" s="78">
        <v>0</v>
      </c>
      <c r="BE17" s="78">
        <v>0</v>
      </c>
      <c r="BF17" s="78">
        <v>0</v>
      </c>
      <c r="BG17" s="78">
        <v>0</v>
      </c>
      <c r="BH17" s="78">
        <v>0</v>
      </c>
      <c r="BI17" s="78">
        <v>0</v>
      </c>
      <c r="BJ17" s="78">
        <v>0</v>
      </c>
      <c r="BK17" s="78">
        <v>0</v>
      </c>
      <c r="BL17" s="78">
        <v>0</v>
      </c>
      <c r="BM17" s="78">
        <v>0</v>
      </c>
      <c r="BN17" s="78">
        <v>0</v>
      </c>
      <c r="BO17" s="78">
        <v>0</v>
      </c>
      <c r="BP17" s="78">
        <v>0</v>
      </c>
      <c r="BQ17" s="78">
        <v>0</v>
      </c>
      <c r="BR17" s="78">
        <v>0</v>
      </c>
      <c r="BS17" s="78">
        <v>0</v>
      </c>
      <c r="BT17" s="78">
        <v>0</v>
      </c>
      <c r="BU17" s="78">
        <v>0</v>
      </c>
      <c r="BV17" s="78">
        <v>0</v>
      </c>
      <c r="BW17" s="78">
        <v>0</v>
      </c>
      <c r="BX17" s="78">
        <v>0</v>
      </c>
      <c r="BY17" s="78">
        <v>0</v>
      </c>
      <c r="BZ17" s="78">
        <v>0</v>
      </c>
      <c r="CA17" s="78">
        <v>0</v>
      </c>
      <c r="CB17" s="78">
        <v>0</v>
      </c>
      <c r="CC17" s="78">
        <v>0</v>
      </c>
      <c r="CD17" s="78">
        <v>0</v>
      </c>
      <c r="CE17" s="78">
        <v>0</v>
      </c>
      <c r="CF17" s="78">
        <v>0</v>
      </c>
      <c r="CG17" s="78">
        <v>0</v>
      </c>
      <c r="CH17" s="86">
        <v>36078014</v>
      </c>
      <c r="CI17" s="86">
        <v>36078014</v>
      </c>
      <c r="CJ17" s="78">
        <v>0</v>
      </c>
      <c r="CK17" s="78">
        <v>0</v>
      </c>
      <c r="CL17" s="78">
        <v>0</v>
      </c>
      <c r="CM17" s="78">
        <v>0</v>
      </c>
      <c r="CN17" s="78">
        <v>0</v>
      </c>
      <c r="CO17" s="78">
        <v>0</v>
      </c>
      <c r="CP17" s="78">
        <v>0</v>
      </c>
      <c r="CQ17" s="78">
        <v>0</v>
      </c>
      <c r="CR17" s="78">
        <v>0</v>
      </c>
      <c r="CS17" s="78">
        <v>0</v>
      </c>
      <c r="CT17" s="78">
        <v>0</v>
      </c>
      <c r="CU17" s="78">
        <v>0</v>
      </c>
      <c r="CV17" s="78">
        <v>0</v>
      </c>
      <c r="CW17" s="78">
        <v>0</v>
      </c>
      <c r="CX17" s="78">
        <v>0</v>
      </c>
      <c r="CY17" s="78">
        <v>0</v>
      </c>
      <c r="CZ17" s="78">
        <v>0</v>
      </c>
      <c r="DA17" s="78">
        <v>0</v>
      </c>
      <c r="DB17" s="78">
        <v>0</v>
      </c>
      <c r="DC17" s="78">
        <v>0</v>
      </c>
      <c r="DD17" s="78">
        <v>0</v>
      </c>
      <c r="DE17" s="78">
        <v>0</v>
      </c>
      <c r="DF17" s="78">
        <v>0</v>
      </c>
      <c r="DG17" s="78">
        <v>0</v>
      </c>
      <c r="DH17" s="78">
        <v>0</v>
      </c>
      <c r="DI17" s="78">
        <v>0</v>
      </c>
      <c r="DJ17" s="78">
        <v>0</v>
      </c>
      <c r="DK17" s="78">
        <v>0</v>
      </c>
      <c r="DL17" s="78">
        <v>0</v>
      </c>
      <c r="DM17" s="78">
        <v>0</v>
      </c>
      <c r="DN17" s="78">
        <v>0</v>
      </c>
      <c r="DO17" s="78">
        <v>0</v>
      </c>
      <c r="DP17" s="78">
        <v>0</v>
      </c>
      <c r="DQ17" s="78">
        <v>0</v>
      </c>
      <c r="DR17" s="78">
        <v>0</v>
      </c>
      <c r="DS17" s="78">
        <v>0</v>
      </c>
      <c r="DT17" s="78">
        <v>0</v>
      </c>
      <c r="DU17" s="78">
        <v>0</v>
      </c>
      <c r="DV17" s="78">
        <v>0</v>
      </c>
      <c r="DW17" s="78">
        <v>0</v>
      </c>
      <c r="DX17" s="78">
        <v>0</v>
      </c>
      <c r="DY17" s="78">
        <v>0</v>
      </c>
      <c r="DZ17" s="78">
        <v>0</v>
      </c>
      <c r="EA17" s="78">
        <v>0</v>
      </c>
      <c r="EB17" s="78">
        <v>0</v>
      </c>
      <c r="EC17" s="78">
        <v>0</v>
      </c>
      <c r="ED17" s="78">
        <v>0</v>
      </c>
      <c r="EE17" s="97">
        <v>0</v>
      </c>
      <c r="EF17" s="104">
        <v>0</v>
      </c>
      <c r="EG17" s="104">
        <v>0</v>
      </c>
      <c r="EH17" s="110">
        <v>0</v>
      </c>
      <c r="EI17" s="117">
        <v>0</v>
      </c>
      <c r="EJ17" s="78">
        <v>0</v>
      </c>
      <c r="EK17" s="78">
        <v>0</v>
      </c>
      <c r="EL17" s="78">
        <v>0</v>
      </c>
      <c r="EM17" s="78">
        <v>0</v>
      </c>
      <c r="EN17" s="78">
        <v>0</v>
      </c>
      <c r="EO17" s="78">
        <v>0</v>
      </c>
      <c r="EP17" s="78">
        <v>0</v>
      </c>
      <c r="EQ17" s="78">
        <v>0</v>
      </c>
      <c r="ER17" s="76">
        <f t="shared" si="1"/>
        <v>0</v>
      </c>
      <c r="ES17" s="76">
        <f t="shared" si="2"/>
        <v>36078014</v>
      </c>
      <c r="ET17" s="76">
        <f t="shared" si="3"/>
        <v>36078014</v>
      </c>
      <c r="EU17" s="79">
        <v>0</v>
      </c>
      <c r="EV17" s="79">
        <v>0</v>
      </c>
      <c r="EW17" s="79">
        <v>0</v>
      </c>
      <c r="EX17" s="79">
        <v>0</v>
      </c>
      <c r="EY17" s="79">
        <v>0</v>
      </c>
      <c r="EZ17" s="79">
        <v>0</v>
      </c>
      <c r="FA17" s="79">
        <v>0</v>
      </c>
      <c r="FB17" s="79">
        <v>0</v>
      </c>
      <c r="FC17" s="79">
        <v>0</v>
      </c>
      <c r="FD17" s="76">
        <f t="shared" si="4"/>
        <v>0</v>
      </c>
      <c r="FE17" s="76">
        <f t="shared" si="5"/>
        <v>36078014</v>
      </c>
      <c r="FF17" s="76">
        <f t="shared" si="6"/>
        <v>36078014</v>
      </c>
    </row>
    <row r="18" spans="1:162" s="16" customFormat="1" ht="31.2" x14ac:dyDescent="0.3">
      <c r="A18" s="202" t="s">
        <v>165</v>
      </c>
      <c r="B18" s="203"/>
      <c r="C18" s="62" t="s">
        <v>139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  <c r="P18" s="81">
        <v>0</v>
      </c>
      <c r="Q18" s="81">
        <v>0</v>
      </c>
      <c r="R18" s="81">
        <v>0</v>
      </c>
      <c r="S18" s="81">
        <v>0</v>
      </c>
      <c r="T18" s="81">
        <v>0</v>
      </c>
      <c r="U18" s="81">
        <v>0</v>
      </c>
      <c r="V18" s="81">
        <v>0</v>
      </c>
      <c r="W18" s="81">
        <v>0</v>
      </c>
      <c r="X18" s="81">
        <v>0</v>
      </c>
      <c r="Y18" s="81">
        <v>0</v>
      </c>
      <c r="Z18" s="81">
        <v>0</v>
      </c>
      <c r="AA18" s="81">
        <v>0</v>
      </c>
      <c r="AB18" s="81">
        <v>0</v>
      </c>
      <c r="AC18" s="81">
        <v>0</v>
      </c>
      <c r="AD18" s="81">
        <v>0</v>
      </c>
      <c r="AE18" s="81">
        <v>0</v>
      </c>
      <c r="AF18" s="81">
        <v>0</v>
      </c>
      <c r="AG18" s="81">
        <v>0</v>
      </c>
      <c r="AH18" s="81">
        <v>0</v>
      </c>
      <c r="AI18" s="81">
        <v>0</v>
      </c>
      <c r="AJ18" s="81">
        <v>0</v>
      </c>
      <c r="AK18" s="87">
        <v>0</v>
      </c>
      <c r="AL18" s="87">
        <v>0</v>
      </c>
      <c r="AM18" s="87">
        <v>0</v>
      </c>
      <c r="AN18" s="87">
        <v>0</v>
      </c>
      <c r="AO18" s="87">
        <v>0</v>
      </c>
      <c r="AP18" s="87">
        <v>258200</v>
      </c>
      <c r="AQ18" s="81">
        <v>0</v>
      </c>
      <c r="AR18" s="87">
        <v>0</v>
      </c>
      <c r="AS18" s="87">
        <v>0</v>
      </c>
      <c r="AT18" s="87">
        <v>117216000</v>
      </c>
      <c r="AU18" s="87">
        <v>156334794</v>
      </c>
      <c r="AV18" s="81">
        <v>157859912</v>
      </c>
      <c r="AW18" s="81">
        <v>0</v>
      </c>
      <c r="AX18" s="81">
        <v>0</v>
      </c>
      <c r="AY18" s="81">
        <v>0</v>
      </c>
      <c r="AZ18" s="81">
        <v>0</v>
      </c>
      <c r="BA18" s="87">
        <v>0</v>
      </c>
      <c r="BB18" s="87">
        <v>0</v>
      </c>
      <c r="BC18" s="81">
        <v>0</v>
      </c>
      <c r="BD18" s="81">
        <v>0</v>
      </c>
      <c r="BE18" s="81">
        <v>0</v>
      </c>
      <c r="BF18" s="81">
        <v>0</v>
      </c>
      <c r="BG18" s="81">
        <v>0</v>
      </c>
      <c r="BH18" s="81">
        <v>0</v>
      </c>
      <c r="BI18" s="87">
        <v>1500000</v>
      </c>
      <c r="BJ18" s="87">
        <v>1500000</v>
      </c>
      <c r="BK18" s="81">
        <v>1255000</v>
      </c>
      <c r="BL18" s="87">
        <v>0</v>
      </c>
      <c r="BM18" s="87">
        <v>0</v>
      </c>
      <c r="BN18" s="87">
        <v>0</v>
      </c>
      <c r="BO18" s="87">
        <v>0</v>
      </c>
      <c r="BP18" s="87">
        <v>0</v>
      </c>
      <c r="BQ18" s="87">
        <v>0</v>
      </c>
      <c r="BR18" s="81">
        <v>0</v>
      </c>
      <c r="BS18" s="87">
        <v>520426</v>
      </c>
      <c r="BT18" s="87">
        <v>520426</v>
      </c>
      <c r="BU18" s="87">
        <v>0</v>
      </c>
      <c r="BV18" s="87">
        <v>0</v>
      </c>
      <c r="BW18" s="87">
        <v>0</v>
      </c>
      <c r="BX18" s="87">
        <v>0</v>
      </c>
      <c r="BY18" s="87">
        <v>0</v>
      </c>
      <c r="BZ18" s="87">
        <v>0</v>
      </c>
      <c r="CA18" s="81">
        <v>0</v>
      </c>
      <c r="CB18" s="81">
        <v>0</v>
      </c>
      <c r="CC18" s="81">
        <v>0</v>
      </c>
      <c r="CD18" s="87">
        <v>0</v>
      </c>
      <c r="CE18" s="81">
        <v>0</v>
      </c>
      <c r="CF18" s="81">
        <v>0</v>
      </c>
      <c r="CG18" s="87">
        <v>0</v>
      </c>
      <c r="CH18" s="87">
        <v>0</v>
      </c>
      <c r="CI18" s="87">
        <v>0</v>
      </c>
      <c r="CJ18" s="87">
        <v>0</v>
      </c>
      <c r="CK18" s="87">
        <v>0</v>
      </c>
      <c r="CL18" s="81">
        <v>0</v>
      </c>
      <c r="CM18" s="81">
        <v>0</v>
      </c>
      <c r="CN18" s="81">
        <v>0</v>
      </c>
      <c r="CO18" s="81">
        <v>0</v>
      </c>
      <c r="CP18" s="81">
        <v>0</v>
      </c>
      <c r="CQ18" s="87">
        <v>0</v>
      </c>
      <c r="CR18" s="87">
        <v>0</v>
      </c>
      <c r="CS18" s="87">
        <v>0</v>
      </c>
      <c r="CT18" s="81">
        <v>0</v>
      </c>
      <c r="CU18" s="81">
        <v>0</v>
      </c>
      <c r="CV18" s="87">
        <v>0</v>
      </c>
      <c r="CW18" s="81">
        <v>0</v>
      </c>
      <c r="CX18" s="81">
        <v>0</v>
      </c>
      <c r="CY18" s="87">
        <v>0</v>
      </c>
      <c r="CZ18" s="81">
        <v>0</v>
      </c>
      <c r="DA18" s="81">
        <v>0</v>
      </c>
      <c r="DB18" s="87">
        <v>0</v>
      </c>
      <c r="DC18" s="87">
        <v>0</v>
      </c>
      <c r="DD18" s="81">
        <v>0</v>
      </c>
      <c r="DE18" s="87">
        <v>0</v>
      </c>
      <c r="DF18" s="81">
        <v>0</v>
      </c>
      <c r="DG18" s="81">
        <v>0</v>
      </c>
      <c r="DH18" s="87">
        <v>0</v>
      </c>
      <c r="DI18" s="87">
        <v>0</v>
      </c>
      <c r="DJ18" s="87">
        <v>0</v>
      </c>
      <c r="DK18" s="81">
        <v>0</v>
      </c>
      <c r="DL18" s="81">
        <v>0</v>
      </c>
      <c r="DM18" s="81">
        <v>0</v>
      </c>
      <c r="DN18" s="81">
        <v>0</v>
      </c>
      <c r="DO18" s="87">
        <v>0</v>
      </c>
      <c r="DP18" s="81">
        <v>0</v>
      </c>
      <c r="DQ18" s="81">
        <v>0</v>
      </c>
      <c r="DR18" s="81">
        <v>0</v>
      </c>
      <c r="DS18" s="81">
        <v>0</v>
      </c>
      <c r="DT18" s="87">
        <v>2000000</v>
      </c>
      <c r="DU18" s="87">
        <v>2080000</v>
      </c>
      <c r="DV18" s="81">
        <v>0</v>
      </c>
      <c r="DW18" s="81">
        <v>0</v>
      </c>
      <c r="DX18" s="81">
        <v>0</v>
      </c>
      <c r="DY18" s="81">
        <v>0</v>
      </c>
      <c r="DZ18" s="81">
        <v>0</v>
      </c>
      <c r="EA18" s="81">
        <v>0</v>
      </c>
      <c r="EB18" s="81">
        <v>0</v>
      </c>
      <c r="EC18" s="81">
        <v>0</v>
      </c>
      <c r="ED18" s="81">
        <v>0</v>
      </c>
      <c r="EE18" s="98">
        <v>0</v>
      </c>
      <c r="EF18" s="105">
        <v>0</v>
      </c>
      <c r="EG18" s="105">
        <v>0</v>
      </c>
      <c r="EH18" s="111">
        <v>0</v>
      </c>
      <c r="EI18" s="118">
        <v>0</v>
      </c>
      <c r="EJ18" s="81">
        <v>0</v>
      </c>
      <c r="EK18" s="81">
        <v>0</v>
      </c>
      <c r="EL18" s="81">
        <v>0</v>
      </c>
      <c r="EM18" s="81">
        <v>0</v>
      </c>
      <c r="EN18" s="87">
        <v>0</v>
      </c>
      <c r="EO18" s="81">
        <v>0</v>
      </c>
      <c r="EP18" s="81">
        <v>0</v>
      </c>
      <c r="EQ18" s="81">
        <v>0</v>
      </c>
      <c r="ER18" s="76">
        <f t="shared" si="1"/>
        <v>120716000</v>
      </c>
      <c r="ES18" s="76">
        <f t="shared" si="2"/>
        <v>160435220</v>
      </c>
      <c r="ET18" s="76">
        <f t="shared" si="3"/>
        <v>159893538</v>
      </c>
      <c r="EU18" s="79">
        <v>0</v>
      </c>
      <c r="EV18" s="79">
        <v>0</v>
      </c>
      <c r="EW18" s="79">
        <v>0</v>
      </c>
      <c r="EX18" s="79">
        <v>0</v>
      </c>
      <c r="EY18" s="79">
        <v>0</v>
      </c>
      <c r="EZ18" s="79">
        <v>0</v>
      </c>
      <c r="FA18" s="79">
        <v>0</v>
      </c>
      <c r="FB18" s="79">
        <v>0</v>
      </c>
      <c r="FC18" s="79">
        <v>0</v>
      </c>
      <c r="FD18" s="76">
        <f t="shared" si="4"/>
        <v>120716000</v>
      </c>
      <c r="FE18" s="76">
        <f t="shared" si="5"/>
        <v>160435220</v>
      </c>
      <c r="FF18" s="76">
        <f t="shared" si="6"/>
        <v>159893538</v>
      </c>
    </row>
    <row r="19" spans="1:162" s="16" customFormat="1" ht="31.2" x14ac:dyDescent="0.3">
      <c r="A19" s="202" t="s">
        <v>215</v>
      </c>
      <c r="B19" s="203"/>
      <c r="C19" s="62" t="s">
        <v>140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  <c r="P19" s="81">
        <v>0</v>
      </c>
      <c r="Q19" s="81">
        <v>0</v>
      </c>
      <c r="R19" s="81">
        <v>0</v>
      </c>
      <c r="S19" s="81">
        <v>0</v>
      </c>
      <c r="T19" s="81">
        <v>0</v>
      </c>
      <c r="U19" s="81">
        <v>0</v>
      </c>
      <c r="V19" s="81">
        <v>0</v>
      </c>
      <c r="W19" s="81">
        <v>0</v>
      </c>
      <c r="X19" s="81">
        <v>0</v>
      </c>
      <c r="Y19" s="81">
        <v>0</v>
      </c>
      <c r="Z19" s="81">
        <v>0</v>
      </c>
      <c r="AA19" s="81">
        <v>0</v>
      </c>
      <c r="AB19" s="81">
        <v>0</v>
      </c>
      <c r="AC19" s="81">
        <v>0</v>
      </c>
      <c r="AD19" s="81">
        <v>0</v>
      </c>
      <c r="AE19" s="81">
        <v>0</v>
      </c>
      <c r="AF19" s="81">
        <v>0</v>
      </c>
      <c r="AG19" s="81">
        <v>0</v>
      </c>
      <c r="AH19" s="81">
        <v>0</v>
      </c>
      <c r="AI19" s="81">
        <v>0</v>
      </c>
      <c r="AJ19" s="81">
        <v>0</v>
      </c>
      <c r="AK19" s="87">
        <v>0</v>
      </c>
      <c r="AL19" s="87">
        <v>0</v>
      </c>
      <c r="AM19" s="87">
        <v>0</v>
      </c>
      <c r="AN19" s="81">
        <v>0</v>
      </c>
      <c r="AO19" s="81">
        <v>0</v>
      </c>
      <c r="AP19" s="81">
        <v>0</v>
      </c>
      <c r="AQ19" s="81">
        <v>0</v>
      </c>
      <c r="AR19" s="81">
        <v>0</v>
      </c>
      <c r="AS19" s="81">
        <v>0</v>
      </c>
      <c r="AT19" s="81">
        <v>0</v>
      </c>
      <c r="AU19" s="81">
        <v>0</v>
      </c>
      <c r="AV19" s="81">
        <v>0</v>
      </c>
      <c r="AW19" s="81">
        <v>0</v>
      </c>
      <c r="AX19" s="81">
        <v>0</v>
      </c>
      <c r="AY19" s="81">
        <v>0</v>
      </c>
      <c r="AZ19" s="81">
        <v>0</v>
      </c>
      <c r="BA19" s="81">
        <v>0</v>
      </c>
      <c r="BB19" s="81">
        <v>0</v>
      </c>
      <c r="BC19" s="81">
        <v>0</v>
      </c>
      <c r="BD19" s="81">
        <v>0</v>
      </c>
      <c r="BE19" s="81">
        <v>0</v>
      </c>
      <c r="BF19" s="81">
        <v>0</v>
      </c>
      <c r="BG19" s="81">
        <v>0</v>
      </c>
      <c r="BH19" s="81">
        <v>0</v>
      </c>
      <c r="BI19" s="81">
        <v>0</v>
      </c>
      <c r="BJ19" s="81">
        <v>0</v>
      </c>
      <c r="BK19" s="81">
        <v>0</v>
      </c>
      <c r="BL19" s="81">
        <v>0</v>
      </c>
      <c r="BM19" s="81">
        <v>0</v>
      </c>
      <c r="BN19" s="81">
        <v>0</v>
      </c>
      <c r="BO19" s="81">
        <v>0</v>
      </c>
      <c r="BP19" s="81">
        <v>0</v>
      </c>
      <c r="BQ19" s="81">
        <v>0</v>
      </c>
      <c r="BR19" s="81">
        <v>0</v>
      </c>
      <c r="BS19" s="81">
        <v>0</v>
      </c>
      <c r="BT19" s="81">
        <v>0</v>
      </c>
      <c r="BU19" s="81">
        <v>0</v>
      </c>
      <c r="BV19" s="81">
        <v>0</v>
      </c>
      <c r="BW19" s="81">
        <v>0</v>
      </c>
      <c r="BX19" s="81">
        <v>0</v>
      </c>
      <c r="BY19" s="81">
        <v>0</v>
      </c>
      <c r="BZ19" s="81">
        <v>0</v>
      </c>
      <c r="CA19" s="81">
        <v>0</v>
      </c>
      <c r="CB19" s="81">
        <v>0</v>
      </c>
      <c r="CC19" s="81">
        <v>0</v>
      </c>
      <c r="CD19" s="81">
        <v>0</v>
      </c>
      <c r="CE19" s="81">
        <v>0</v>
      </c>
      <c r="CF19" s="81">
        <v>0</v>
      </c>
      <c r="CG19" s="81">
        <v>0</v>
      </c>
      <c r="CH19" s="81">
        <v>0</v>
      </c>
      <c r="CI19" s="81">
        <v>0</v>
      </c>
      <c r="CJ19" s="87">
        <v>0</v>
      </c>
      <c r="CK19" s="87">
        <v>0</v>
      </c>
      <c r="CL19" s="81">
        <v>0</v>
      </c>
      <c r="CM19" s="81">
        <v>0</v>
      </c>
      <c r="CN19" s="81">
        <v>0</v>
      </c>
      <c r="CO19" s="81">
        <v>0</v>
      </c>
      <c r="CP19" s="81">
        <v>0</v>
      </c>
      <c r="CQ19" s="81">
        <v>0</v>
      </c>
      <c r="CR19" s="81">
        <v>0</v>
      </c>
      <c r="CS19" s="81">
        <v>0</v>
      </c>
      <c r="CT19" s="81">
        <v>0</v>
      </c>
      <c r="CU19" s="81">
        <v>0</v>
      </c>
      <c r="CV19" s="81">
        <v>0</v>
      </c>
      <c r="CW19" s="81">
        <v>0</v>
      </c>
      <c r="CX19" s="81">
        <v>0</v>
      </c>
      <c r="CY19" s="81">
        <v>0</v>
      </c>
      <c r="CZ19" s="81">
        <v>0</v>
      </c>
      <c r="DA19" s="81">
        <v>0</v>
      </c>
      <c r="DB19" s="81">
        <v>0</v>
      </c>
      <c r="DC19" s="81">
        <v>0</v>
      </c>
      <c r="DD19" s="81">
        <v>0</v>
      </c>
      <c r="DE19" s="81">
        <v>0</v>
      </c>
      <c r="DF19" s="81">
        <v>0</v>
      </c>
      <c r="DG19" s="81">
        <v>0</v>
      </c>
      <c r="DH19" s="81">
        <v>0</v>
      </c>
      <c r="DI19" s="81">
        <v>0</v>
      </c>
      <c r="DJ19" s="81">
        <v>0</v>
      </c>
      <c r="DK19" s="81">
        <v>0</v>
      </c>
      <c r="DL19" s="81">
        <v>0</v>
      </c>
      <c r="DM19" s="81">
        <v>0</v>
      </c>
      <c r="DN19" s="81">
        <v>0</v>
      </c>
      <c r="DO19" s="81">
        <v>0</v>
      </c>
      <c r="DP19" s="81">
        <v>0</v>
      </c>
      <c r="DQ19" s="81">
        <v>0</v>
      </c>
      <c r="DR19" s="81">
        <v>0</v>
      </c>
      <c r="DS19" s="81">
        <v>0</v>
      </c>
      <c r="DT19" s="81">
        <v>0</v>
      </c>
      <c r="DU19" s="81">
        <v>0</v>
      </c>
      <c r="DV19" s="81">
        <v>0</v>
      </c>
      <c r="DW19" s="81"/>
      <c r="DX19" s="81">
        <v>0</v>
      </c>
      <c r="DY19" s="81">
        <v>0</v>
      </c>
      <c r="DZ19" s="81">
        <v>0</v>
      </c>
      <c r="EA19" s="81">
        <v>0</v>
      </c>
      <c r="EB19" s="81">
        <v>0</v>
      </c>
      <c r="EC19" s="81">
        <v>0</v>
      </c>
      <c r="ED19" s="81">
        <v>0</v>
      </c>
      <c r="EE19" s="98">
        <v>0</v>
      </c>
      <c r="EF19" s="105">
        <v>0</v>
      </c>
      <c r="EG19" s="105">
        <v>0</v>
      </c>
      <c r="EH19" s="111">
        <v>0</v>
      </c>
      <c r="EI19" s="118">
        <v>0</v>
      </c>
      <c r="EJ19" s="81">
        <v>0</v>
      </c>
      <c r="EK19" s="81">
        <v>0</v>
      </c>
      <c r="EL19" s="81">
        <v>0</v>
      </c>
      <c r="EM19" s="81">
        <v>0</v>
      </c>
      <c r="EN19" s="81">
        <v>0</v>
      </c>
      <c r="EO19" s="81">
        <v>0</v>
      </c>
      <c r="EP19" s="81">
        <v>0</v>
      </c>
      <c r="EQ19" s="81">
        <v>0</v>
      </c>
      <c r="ER19" s="76">
        <f t="shared" si="1"/>
        <v>0</v>
      </c>
      <c r="ES19" s="76">
        <f t="shared" si="2"/>
        <v>0</v>
      </c>
      <c r="ET19" s="76">
        <f t="shared" si="3"/>
        <v>0</v>
      </c>
      <c r="EU19" s="79">
        <v>0</v>
      </c>
      <c r="EV19" s="79">
        <v>0</v>
      </c>
      <c r="EW19" s="79">
        <v>0</v>
      </c>
      <c r="EX19" s="79">
        <v>0</v>
      </c>
      <c r="EY19" s="79">
        <v>0</v>
      </c>
      <c r="EZ19" s="79">
        <v>0</v>
      </c>
      <c r="FA19" s="79">
        <v>0</v>
      </c>
      <c r="FB19" s="79">
        <v>0</v>
      </c>
      <c r="FC19" s="79">
        <v>0</v>
      </c>
      <c r="FD19" s="76">
        <f t="shared" si="4"/>
        <v>0</v>
      </c>
      <c r="FE19" s="76">
        <f t="shared" si="5"/>
        <v>0</v>
      </c>
      <c r="FF19" s="76">
        <f t="shared" si="6"/>
        <v>0</v>
      </c>
    </row>
    <row r="20" spans="1:162" s="26" customFormat="1" ht="31.2" x14ac:dyDescent="0.3">
      <c r="A20" s="202" t="s">
        <v>216</v>
      </c>
      <c r="B20" s="203"/>
      <c r="C20" s="63" t="s">
        <v>141</v>
      </c>
      <c r="D20" s="78">
        <v>0</v>
      </c>
      <c r="E20" s="78">
        <v>0</v>
      </c>
      <c r="F20" s="78">
        <v>0</v>
      </c>
      <c r="G20" s="78">
        <v>0</v>
      </c>
      <c r="H20" s="78">
        <v>0</v>
      </c>
      <c r="I20" s="78">
        <v>0</v>
      </c>
      <c r="J20" s="78">
        <v>0</v>
      </c>
      <c r="K20" s="78">
        <v>0</v>
      </c>
      <c r="L20" s="78">
        <v>0</v>
      </c>
      <c r="M20" s="78">
        <v>0</v>
      </c>
      <c r="N20" s="78">
        <v>0</v>
      </c>
      <c r="O20" s="78"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8">
        <v>0</v>
      </c>
      <c r="W20" s="78">
        <v>0</v>
      </c>
      <c r="X20" s="78">
        <v>1101856</v>
      </c>
      <c r="Y20" s="78">
        <v>0</v>
      </c>
      <c r="Z20" s="78">
        <v>0</v>
      </c>
      <c r="AA20" s="78">
        <v>0</v>
      </c>
      <c r="AB20" s="78">
        <v>0</v>
      </c>
      <c r="AC20" s="78">
        <v>0</v>
      </c>
      <c r="AD20" s="78">
        <v>0</v>
      </c>
      <c r="AE20" s="78">
        <v>0</v>
      </c>
      <c r="AF20" s="86">
        <v>0</v>
      </c>
      <c r="AG20" s="86">
        <v>0</v>
      </c>
      <c r="AH20" s="78">
        <v>0</v>
      </c>
      <c r="AI20" s="78">
        <v>0</v>
      </c>
      <c r="AJ20" s="78">
        <v>0</v>
      </c>
      <c r="AK20" s="86">
        <v>0</v>
      </c>
      <c r="AL20" s="86">
        <v>0</v>
      </c>
      <c r="AM20" s="86">
        <v>0</v>
      </c>
      <c r="AN20" s="78">
        <v>0</v>
      </c>
      <c r="AO20" s="78">
        <v>0</v>
      </c>
      <c r="AP20" s="78">
        <v>0</v>
      </c>
      <c r="AQ20" s="78">
        <v>0</v>
      </c>
      <c r="AR20" s="78">
        <v>0</v>
      </c>
      <c r="AS20" s="78">
        <v>0</v>
      </c>
      <c r="AT20" s="78">
        <v>0</v>
      </c>
      <c r="AU20" s="78">
        <v>0</v>
      </c>
      <c r="AV20" s="78">
        <v>0</v>
      </c>
      <c r="AW20" s="78">
        <v>0</v>
      </c>
      <c r="AX20" s="78">
        <v>0</v>
      </c>
      <c r="AY20" s="78">
        <v>0</v>
      </c>
      <c r="AZ20" s="78">
        <v>0</v>
      </c>
      <c r="BA20" s="78">
        <v>0</v>
      </c>
      <c r="BB20" s="78">
        <v>0</v>
      </c>
      <c r="BC20" s="78">
        <v>0</v>
      </c>
      <c r="BD20" s="86">
        <v>0</v>
      </c>
      <c r="BE20" s="78">
        <v>0</v>
      </c>
      <c r="BF20" s="78">
        <v>0</v>
      </c>
      <c r="BG20" s="78">
        <v>0</v>
      </c>
      <c r="BH20" s="78">
        <v>0</v>
      </c>
      <c r="BI20" s="86">
        <v>2000000</v>
      </c>
      <c r="BJ20" s="86">
        <v>6020000</v>
      </c>
      <c r="BK20" s="78">
        <v>3135000</v>
      </c>
      <c r="BL20" s="78">
        <v>0</v>
      </c>
      <c r="BM20" s="86">
        <v>0</v>
      </c>
      <c r="BN20" s="86">
        <v>0</v>
      </c>
      <c r="BO20" s="78">
        <v>0</v>
      </c>
      <c r="BP20" s="78">
        <v>0</v>
      </c>
      <c r="BQ20" s="86">
        <v>0</v>
      </c>
      <c r="BR20" s="78">
        <v>0</v>
      </c>
      <c r="BS20" s="78">
        <v>0</v>
      </c>
      <c r="BT20" s="78">
        <v>0</v>
      </c>
      <c r="BU20" s="78">
        <v>0</v>
      </c>
      <c r="BV20" s="78">
        <v>0</v>
      </c>
      <c r="BW20" s="78">
        <v>0</v>
      </c>
      <c r="BX20" s="78">
        <v>0</v>
      </c>
      <c r="BY20" s="78">
        <v>0</v>
      </c>
      <c r="BZ20" s="78">
        <v>0</v>
      </c>
      <c r="CA20" s="78">
        <v>0</v>
      </c>
      <c r="CB20" s="78">
        <v>0</v>
      </c>
      <c r="CC20" s="78">
        <v>0</v>
      </c>
      <c r="CD20" s="86">
        <v>0</v>
      </c>
      <c r="CE20" s="86">
        <v>0</v>
      </c>
      <c r="CF20" s="78">
        <v>0</v>
      </c>
      <c r="CG20" s="78">
        <v>0</v>
      </c>
      <c r="CH20" s="78">
        <v>0</v>
      </c>
      <c r="CI20" s="78">
        <v>0</v>
      </c>
      <c r="CJ20" s="86">
        <v>0</v>
      </c>
      <c r="CK20" s="86">
        <v>0</v>
      </c>
      <c r="CL20" s="86">
        <v>0</v>
      </c>
      <c r="CM20" s="78">
        <v>0</v>
      </c>
      <c r="CN20" s="78">
        <v>0</v>
      </c>
      <c r="CO20" s="78">
        <v>0</v>
      </c>
      <c r="CP20" s="78">
        <v>0</v>
      </c>
      <c r="CQ20" s="78">
        <v>0</v>
      </c>
      <c r="CR20" s="78">
        <v>0</v>
      </c>
      <c r="CS20" s="78">
        <v>0</v>
      </c>
      <c r="CT20" s="78">
        <v>0</v>
      </c>
      <c r="CU20" s="78">
        <v>0</v>
      </c>
      <c r="CV20" s="78">
        <v>0</v>
      </c>
      <c r="CW20" s="78">
        <v>0</v>
      </c>
      <c r="CX20" s="78">
        <v>0</v>
      </c>
      <c r="CY20" s="86">
        <v>0</v>
      </c>
      <c r="CZ20" s="78">
        <v>0</v>
      </c>
      <c r="DA20" s="78">
        <v>0</v>
      </c>
      <c r="DB20" s="78">
        <v>0</v>
      </c>
      <c r="DC20" s="78">
        <v>0</v>
      </c>
      <c r="DD20" s="78">
        <v>0</v>
      </c>
      <c r="DE20" s="78">
        <v>0</v>
      </c>
      <c r="DF20" s="78">
        <v>0</v>
      </c>
      <c r="DG20" s="78">
        <v>0</v>
      </c>
      <c r="DH20" s="78">
        <v>0</v>
      </c>
      <c r="DI20" s="78">
        <v>0</v>
      </c>
      <c r="DJ20" s="78">
        <v>0</v>
      </c>
      <c r="DK20" s="86">
        <v>0</v>
      </c>
      <c r="DL20" s="86">
        <v>0</v>
      </c>
      <c r="DM20" s="86">
        <v>0</v>
      </c>
      <c r="DN20" s="78">
        <v>0</v>
      </c>
      <c r="DO20" s="86">
        <v>0</v>
      </c>
      <c r="DP20" s="78">
        <v>0</v>
      </c>
      <c r="DQ20" s="78">
        <v>0</v>
      </c>
      <c r="DR20" s="78">
        <v>0</v>
      </c>
      <c r="DS20" s="78">
        <v>0</v>
      </c>
      <c r="DT20" s="86">
        <v>0</v>
      </c>
      <c r="DU20" s="86">
        <v>0</v>
      </c>
      <c r="DV20" s="86">
        <v>0</v>
      </c>
      <c r="DW20" s="78">
        <v>0</v>
      </c>
      <c r="DX20" s="78">
        <v>0</v>
      </c>
      <c r="DY20" s="78">
        <v>0</v>
      </c>
      <c r="DZ20" s="78">
        <v>0</v>
      </c>
      <c r="EA20" s="86">
        <v>1101856</v>
      </c>
      <c r="EB20" s="78">
        <v>0</v>
      </c>
      <c r="EC20" s="78">
        <v>0</v>
      </c>
      <c r="ED20" s="78">
        <v>0</v>
      </c>
      <c r="EE20" s="97">
        <v>0</v>
      </c>
      <c r="EF20" s="104">
        <v>0</v>
      </c>
      <c r="EG20" s="104">
        <v>0</v>
      </c>
      <c r="EH20" s="110">
        <v>0</v>
      </c>
      <c r="EI20" s="117">
        <v>0</v>
      </c>
      <c r="EJ20" s="78">
        <v>0</v>
      </c>
      <c r="EK20" s="78">
        <v>0</v>
      </c>
      <c r="EL20" s="78">
        <v>0</v>
      </c>
      <c r="EM20" s="78">
        <v>0</v>
      </c>
      <c r="EN20" s="78">
        <v>0</v>
      </c>
      <c r="EO20" s="78">
        <v>0</v>
      </c>
      <c r="EP20" s="78">
        <v>0</v>
      </c>
      <c r="EQ20" s="78">
        <v>0</v>
      </c>
      <c r="ER20" s="76">
        <f t="shared" si="1"/>
        <v>2000000</v>
      </c>
      <c r="ES20" s="76">
        <f t="shared" si="2"/>
        <v>7121856</v>
      </c>
      <c r="ET20" s="76">
        <f t="shared" si="3"/>
        <v>4236856</v>
      </c>
      <c r="EU20" s="79">
        <v>0</v>
      </c>
      <c r="EV20" s="79">
        <v>0</v>
      </c>
      <c r="EW20" s="79">
        <v>0</v>
      </c>
      <c r="EX20" s="79">
        <v>0</v>
      </c>
      <c r="EY20" s="79">
        <v>0</v>
      </c>
      <c r="EZ20" s="79">
        <v>0</v>
      </c>
      <c r="FA20" s="79">
        <v>0</v>
      </c>
      <c r="FB20" s="79">
        <v>0</v>
      </c>
      <c r="FC20" s="79">
        <v>0</v>
      </c>
      <c r="FD20" s="76">
        <f t="shared" si="4"/>
        <v>2000000</v>
      </c>
      <c r="FE20" s="76">
        <f t="shared" si="5"/>
        <v>7121856</v>
      </c>
      <c r="FF20" s="76">
        <f t="shared" si="6"/>
        <v>4236856</v>
      </c>
    </row>
    <row r="21" spans="1:162" s="16" customFormat="1" ht="18" customHeight="1" x14ac:dyDescent="0.3">
      <c r="A21" s="202" t="s">
        <v>217</v>
      </c>
      <c r="B21" s="203"/>
      <c r="C21" s="61" t="s">
        <v>142</v>
      </c>
      <c r="D21" s="78">
        <v>0</v>
      </c>
      <c r="E21" s="78">
        <v>0</v>
      </c>
      <c r="F21" s="78">
        <v>0</v>
      </c>
      <c r="G21" s="78">
        <v>0</v>
      </c>
      <c r="H21" s="78">
        <v>0</v>
      </c>
      <c r="I21" s="78">
        <v>0</v>
      </c>
      <c r="J21" s="78">
        <v>0</v>
      </c>
      <c r="K21" s="78">
        <v>0</v>
      </c>
      <c r="L21" s="78">
        <v>0</v>
      </c>
      <c r="M21" s="78">
        <v>0</v>
      </c>
      <c r="N21" s="78">
        <v>0</v>
      </c>
      <c r="O21" s="78"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8">
        <v>0</v>
      </c>
      <c r="W21" s="78">
        <v>0</v>
      </c>
      <c r="X21" s="78">
        <v>0</v>
      </c>
      <c r="Y21" s="78">
        <v>0</v>
      </c>
      <c r="Z21" s="78">
        <v>0</v>
      </c>
      <c r="AA21" s="78">
        <v>0</v>
      </c>
      <c r="AB21" s="78">
        <v>0</v>
      </c>
      <c r="AC21" s="78">
        <v>0</v>
      </c>
      <c r="AD21" s="78">
        <v>0</v>
      </c>
      <c r="AE21" s="78">
        <v>0</v>
      </c>
      <c r="AF21" s="78">
        <v>0</v>
      </c>
      <c r="AG21" s="78">
        <v>0</v>
      </c>
      <c r="AH21" s="78">
        <v>0</v>
      </c>
      <c r="AI21" s="78">
        <v>0</v>
      </c>
      <c r="AJ21" s="78">
        <v>0</v>
      </c>
      <c r="AK21" s="86">
        <v>0</v>
      </c>
      <c r="AL21" s="86">
        <v>0</v>
      </c>
      <c r="AM21" s="86">
        <v>0</v>
      </c>
      <c r="AN21" s="78">
        <v>0</v>
      </c>
      <c r="AO21" s="78">
        <v>0</v>
      </c>
      <c r="AP21" s="78">
        <v>0</v>
      </c>
      <c r="AQ21" s="78">
        <v>0</v>
      </c>
      <c r="AR21" s="78">
        <v>0</v>
      </c>
      <c r="AS21" s="78">
        <v>0</v>
      </c>
      <c r="AT21" s="78">
        <v>0</v>
      </c>
      <c r="AU21" s="78">
        <v>0</v>
      </c>
      <c r="AV21" s="78">
        <v>0</v>
      </c>
      <c r="AW21" s="78">
        <v>0</v>
      </c>
      <c r="AX21" s="78">
        <v>0</v>
      </c>
      <c r="AY21" s="78">
        <v>0</v>
      </c>
      <c r="AZ21" s="78">
        <v>0</v>
      </c>
      <c r="BA21" s="78">
        <v>0</v>
      </c>
      <c r="BB21" s="78">
        <v>0</v>
      </c>
      <c r="BC21" s="78">
        <v>0</v>
      </c>
      <c r="BD21" s="78">
        <v>0</v>
      </c>
      <c r="BE21" s="78">
        <v>0</v>
      </c>
      <c r="BF21" s="78">
        <v>0</v>
      </c>
      <c r="BG21" s="78">
        <v>0</v>
      </c>
      <c r="BH21" s="78">
        <v>0</v>
      </c>
      <c r="BI21" s="78">
        <v>0</v>
      </c>
      <c r="BJ21" s="78">
        <v>0</v>
      </c>
      <c r="BK21" s="78">
        <v>0</v>
      </c>
      <c r="BL21" s="78">
        <v>0</v>
      </c>
      <c r="BM21" s="78">
        <v>0</v>
      </c>
      <c r="BN21" s="78">
        <v>0</v>
      </c>
      <c r="BO21" s="78">
        <v>0</v>
      </c>
      <c r="BP21" s="78">
        <v>0</v>
      </c>
      <c r="BQ21" s="78">
        <v>0</v>
      </c>
      <c r="BR21" s="78">
        <v>0</v>
      </c>
      <c r="BS21" s="78">
        <v>0</v>
      </c>
      <c r="BT21" s="78">
        <v>0</v>
      </c>
      <c r="BU21" s="78">
        <v>0</v>
      </c>
      <c r="BV21" s="78">
        <v>0</v>
      </c>
      <c r="BW21" s="78">
        <v>0</v>
      </c>
      <c r="BX21" s="78">
        <v>0</v>
      </c>
      <c r="BY21" s="78">
        <v>0</v>
      </c>
      <c r="BZ21" s="78">
        <v>0</v>
      </c>
      <c r="CA21" s="78">
        <v>0</v>
      </c>
      <c r="CB21" s="78">
        <v>0</v>
      </c>
      <c r="CC21" s="78">
        <v>0</v>
      </c>
      <c r="CD21" s="78">
        <v>0</v>
      </c>
      <c r="CE21" s="78">
        <v>0</v>
      </c>
      <c r="CF21" s="78">
        <v>0</v>
      </c>
      <c r="CG21" s="78">
        <v>0</v>
      </c>
      <c r="CH21" s="78">
        <v>0</v>
      </c>
      <c r="CI21" s="78">
        <v>0</v>
      </c>
      <c r="CJ21" s="86">
        <v>0</v>
      </c>
      <c r="CK21" s="86">
        <v>0</v>
      </c>
      <c r="CL21" s="78">
        <v>0</v>
      </c>
      <c r="CM21" s="78">
        <v>0</v>
      </c>
      <c r="CN21" s="78">
        <v>0</v>
      </c>
      <c r="CO21" s="78">
        <v>0</v>
      </c>
      <c r="CP21" s="78">
        <v>0</v>
      </c>
      <c r="CQ21" s="78">
        <v>0</v>
      </c>
      <c r="CR21" s="78">
        <v>0</v>
      </c>
      <c r="CS21" s="78">
        <v>0</v>
      </c>
      <c r="CT21" s="78">
        <v>0</v>
      </c>
      <c r="CU21" s="78">
        <v>0</v>
      </c>
      <c r="CV21" s="78">
        <v>0</v>
      </c>
      <c r="CW21" s="78">
        <v>0</v>
      </c>
      <c r="CX21" s="78">
        <v>0</v>
      </c>
      <c r="CY21" s="78">
        <v>0</v>
      </c>
      <c r="CZ21" s="78">
        <v>0</v>
      </c>
      <c r="DA21" s="78">
        <v>0</v>
      </c>
      <c r="DB21" s="78">
        <v>0</v>
      </c>
      <c r="DC21" s="78">
        <v>0</v>
      </c>
      <c r="DD21" s="78">
        <v>0</v>
      </c>
      <c r="DE21" s="78">
        <v>0</v>
      </c>
      <c r="DF21" s="78">
        <v>0</v>
      </c>
      <c r="DG21" s="78">
        <v>0</v>
      </c>
      <c r="DH21" s="78">
        <v>0</v>
      </c>
      <c r="DI21" s="78">
        <v>0</v>
      </c>
      <c r="DJ21" s="78">
        <v>0</v>
      </c>
      <c r="DK21" s="78">
        <v>0</v>
      </c>
      <c r="DL21" s="78">
        <v>0</v>
      </c>
      <c r="DM21" s="78">
        <v>0</v>
      </c>
      <c r="DN21" s="78">
        <v>0</v>
      </c>
      <c r="DO21" s="78">
        <v>0</v>
      </c>
      <c r="DP21" s="78">
        <v>0</v>
      </c>
      <c r="DQ21" s="78">
        <v>0</v>
      </c>
      <c r="DR21" s="78">
        <v>0</v>
      </c>
      <c r="DS21" s="78">
        <v>0</v>
      </c>
      <c r="DT21" s="78">
        <v>0</v>
      </c>
      <c r="DU21" s="78">
        <v>0</v>
      </c>
      <c r="DV21" s="78">
        <v>0</v>
      </c>
      <c r="DW21" s="78">
        <v>0</v>
      </c>
      <c r="DX21" s="78">
        <v>0</v>
      </c>
      <c r="DY21" s="78">
        <v>0</v>
      </c>
      <c r="DZ21" s="78">
        <v>0</v>
      </c>
      <c r="EA21" s="78">
        <v>0</v>
      </c>
      <c r="EB21" s="78">
        <v>0</v>
      </c>
      <c r="EC21" s="78">
        <v>0</v>
      </c>
      <c r="ED21" s="78">
        <v>0</v>
      </c>
      <c r="EE21" s="97">
        <v>0</v>
      </c>
      <c r="EF21" s="104">
        <v>0</v>
      </c>
      <c r="EG21" s="104">
        <v>0</v>
      </c>
      <c r="EH21" s="110">
        <v>0</v>
      </c>
      <c r="EI21" s="117">
        <v>0</v>
      </c>
      <c r="EJ21" s="78">
        <v>0</v>
      </c>
      <c r="EK21" s="78">
        <v>0</v>
      </c>
      <c r="EL21" s="78">
        <v>0</v>
      </c>
      <c r="EM21" s="78">
        <v>0</v>
      </c>
      <c r="EN21" s="78">
        <v>0</v>
      </c>
      <c r="EO21" s="78">
        <v>0</v>
      </c>
      <c r="EP21" s="78">
        <v>0</v>
      </c>
      <c r="EQ21" s="78">
        <v>0</v>
      </c>
      <c r="ER21" s="76">
        <f t="shared" si="1"/>
        <v>0</v>
      </c>
      <c r="ES21" s="76">
        <f t="shared" si="2"/>
        <v>0</v>
      </c>
      <c r="ET21" s="76">
        <f t="shared" si="3"/>
        <v>0</v>
      </c>
      <c r="EU21" s="79">
        <v>0</v>
      </c>
      <c r="EV21" s="79">
        <v>0</v>
      </c>
      <c r="EW21" s="79">
        <v>0</v>
      </c>
      <c r="EX21" s="79">
        <v>0</v>
      </c>
      <c r="EY21" s="79">
        <v>0</v>
      </c>
      <c r="EZ21" s="79">
        <v>0</v>
      </c>
      <c r="FA21" s="79">
        <v>0</v>
      </c>
      <c r="FB21" s="79">
        <v>0</v>
      </c>
      <c r="FC21" s="79">
        <v>0</v>
      </c>
      <c r="FD21" s="76">
        <f t="shared" si="4"/>
        <v>0</v>
      </c>
      <c r="FE21" s="76">
        <f t="shared" si="5"/>
        <v>0</v>
      </c>
      <c r="FF21" s="76">
        <f t="shared" si="6"/>
        <v>0</v>
      </c>
    </row>
    <row r="22" spans="1:162" s="16" customFormat="1" ht="18" customHeight="1" x14ac:dyDescent="0.3">
      <c r="A22" s="202" t="s">
        <v>218</v>
      </c>
      <c r="B22" s="203"/>
      <c r="C22" s="61" t="s">
        <v>143</v>
      </c>
      <c r="D22" s="78">
        <v>0</v>
      </c>
      <c r="E22" s="78">
        <v>0</v>
      </c>
      <c r="F22" s="78">
        <v>0</v>
      </c>
      <c r="G22" s="78">
        <v>0</v>
      </c>
      <c r="H22" s="78">
        <v>0</v>
      </c>
      <c r="I22" s="78">
        <v>0</v>
      </c>
      <c r="J22" s="78">
        <v>0</v>
      </c>
      <c r="K22" s="78">
        <v>0</v>
      </c>
      <c r="L22" s="78">
        <v>0</v>
      </c>
      <c r="M22" s="78">
        <v>0</v>
      </c>
      <c r="N22" s="78">
        <v>0</v>
      </c>
      <c r="O22" s="78"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8">
        <v>0</v>
      </c>
      <c r="W22" s="78">
        <v>0</v>
      </c>
      <c r="X22" s="78">
        <v>0</v>
      </c>
      <c r="Y22" s="78">
        <v>0</v>
      </c>
      <c r="Z22" s="78">
        <v>0</v>
      </c>
      <c r="AA22" s="78">
        <v>0</v>
      </c>
      <c r="AB22" s="78">
        <v>0</v>
      </c>
      <c r="AC22" s="78">
        <v>0</v>
      </c>
      <c r="AD22" s="78">
        <v>0</v>
      </c>
      <c r="AE22" s="78">
        <v>0</v>
      </c>
      <c r="AF22" s="78">
        <v>0</v>
      </c>
      <c r="AG22" s="78">
        <v>0</v>
      </c>
      <c r="AH22" s="78">
        <v>0</v>
      </c>
      <c r="AI22" s="78">
        <v>0</v>
      </c>
      <c r="AJ22" s="78">
        <v>0</v>
      </c>
      <c r="AK22" s="86">
        <v>0</v>
      </c>
      <c r="AL22" s="86">
        <v>0</v>
      </c>
      <c r="AM22" s="86">
        <v>0</v>
      </c>
      <c r="AN22" s="78">
        <v>0</v>
      </c>
      <c r="AO22" s="78">
        <v>0</v>
      </c>
      <c r="AP22" s="78">
        <v>0</v>
      </c>
      <c r="AQ22" s="78">
        <v>0</v>
      </c>
      <c r="AR22" s="78">
        <v>0</v>
      </c>
      <c r="AS22" s="78">
        <v>0</v>
      </c>
      <c r="AT22" s="78">
        <v>0</v>
      </c>
      <c r="AU22" s="78">
        <v>0</v>
      </c>
      <c r="AV22" s="78">
        <v>0</v>
      </c>
      <c r="AW22" s="78">
        <v>0</v>
      </c>
      <c r="AX22" s="78">
        <v>0</v>
      </c>
      <c r="AY22" s="78">
        <v>0</v>
      </c>
      <c r="AZ22" s="78">
        <v>0</v>
      </c>
      <c r="BA22" s="78">
        <v>0</v>
      </c>
      <c r="BB22" s="78">
        <v>0</v>
      </c>
      <c r="BC22" s="78">
        <v>0</v>
      </c>
      <c r="BD22" s="78">
        <v>0</v>
      </c>
      <c r="BE22" s="78">
        <v>0</v>
      </c>
      <c r="BF22" s="78">
        <v>0</v>
      </c>
      <c r="BG22" s="78">
        <v>0</v>
      </c>
      <c r="BH22" s="78">
        <v>0</v>
      </c>
      <c r="BI22" s="78">
        <v>0</v>
      </c>
      <c r="BJ22" s="78">
        <v>0</v>
      </c>
      <c r="BK22" s="78">
        <v>0</v>
      </c>
      <c r="BL22" s="78">
        <v>0</v>
      </c>
      <c r="BM22" s="78">
        <v>0</v>
      </c>
      <c r="BN22" s="78">
        <v>0</v>
      </c>
      <c r="BO22" s="78">
        <v>0</v>
      </c>
      <c r="BP22" s="78">
        <v>0</v>
      </c>
      <c r="BQ22" s="78">
        <v>0</v>
      </c>
      <c r="BR22" s="78">
        <v>0</v>
      </c>
      <c r="BS22" s="78">
        <v>0</v>
      </c>
      <c r="BT22" s="78">
        <v>0</v>
      </c>
      <c r="BU22" s="78">
        <v>0</v>
      </c>
      <c r="BV22" s="78">
        <v>0</v>
      </c>
      <c r="BW22" s="78">
        <v>0</v>
      </c>
      <c r="BX22" s="78">
        <v>0</v>
      </c>
      <c r="BY22" s="78">
        <v>0</v>
      </c>
      <c r="BZ22" s="78">
        <v>0</v>
      </c>
      <c r="CA22" s="78">
        <v>0</v>
      </c>
      <c r="CB22" s="78">
        <v>0</v>
      </c>
      <c r="CC22" s="78">
        <v>0</v>
      </c>
      <c r="CD22" s="78">
        <v>0</v>
      </c>
      <c r="CE22" s="78">
        <v>0</v>
      </c>
      <c r="CF22" s="78">
        <v>0</v>
      </c>
      <c r="CG22" s="78">
        <v>0</v>
      </c>
      <c r="CH22" s="78">
        <v>0</v>
      </c>
      <c r="CI22" s="78">
        <v>0</v>
      </c>
      <c r="CJ22" s="86">
        <v>0</v>
      </c>
      <c r="CK22" s="86">
        <v>0</v>
      </c>
      <c r="CL22" s="78">
        <v>0</v>
      </c>
      <c r="CM22" s="78">
        <v>0</v>
      </c>
      <c r="CN22" s="78">
        <v>0</v>
      </c>
      <c r="CO22" s="78">
        <v>0</v>
      </c>
      <c r="CP22" s="78">
        <v>0</v>
      </c>
      <c r="CQ22" s="78">
        <v>0</v>
      </c>
      <c r="CR22" s="78">
        <v>0</v>
      </c>
      <c r="CS22" s="78">
        <v>0</v>
      </c>
      <c r="CT22" s="78">
        <v>0</v>
      </c>
      <c r="CU22" s="78">
        <v>0</v>
      </c>
      <c r="CV22" s="78">
        <v>0</v>
      </c>
      <c r="CW22" s="78">
        <v>0</v>
      </c>
      <c r="CX22" s="78">
        <v>0</v>
      </c>
      <c r="CY22" s="78">
        <v>0</v>
      </c>
      <c r="CZ22" s="78">
        <v>0</v>
      </c>
      <c r="DA22" s="78">
        <v>0</v>
      </c>
      <c r="DB22" s="78">
        <v>0</v>
      </c>
      <c r="DC22" s="78">
        <v>0</v>
      </c>
      <c r="DD22" s="78">
        <v>0</v>
      </c>
      <c r="DE22" s="78">
        <v>0</v>
      </c>
      <c r="DF22" s="78">
        <v>0</v>
      </c>
      <c r="DG22" s="78">
        <v>0</v>
      </c>
      <c r="DH22" s="78">
        <v>0</v>
      </c>
      <c r="DI22" s="78">
        <v>0</v>
      </c>
      <c r="DJ22" s="78">
        <v>0</v>
      </c>
      <c r="DK22" s="78">
        <v>0</v>
      </c>
      <c r="DL22" s="78">
        <v>0</v>
      </c>
      <c r="DM22" s="78">
        <v>0</v>
      </c>
      <c r="DN22" s="78">
        <v>0</v>
      </c>
      <c r="DO22" s="78">
        <v>0</v>
      </c>
      <c r="DP22" s="78">
        <v>0</v>
      </c>
      <c r="DQ22" s="78">
        <v>0</v>
      </c>
      <c r="DR22" s="78">
        <v>0</v>
      </c>
      <c r="DS22" s="78">
        <v>0</v>
      </c>
      <c r="DT22" s="78">
        <v>0</v>
      </c>
      <c r="DU22" s="78">
        <v>0</v>
      </c>
      <c r="DV22" s="78">
        <v>0</v>
      </c>
      <c r="DW22" s="78">
        <v>0</v>
      </c>
      <c r="DX22" s="78">
        <v>0</v>
      </c>
      <c r="DY22" s="78">
        <v>0</v>
      </c>
      <c r="DZ22" s="78">
        <v>0</v>
      </c>
      <c r="EA22" s="78">
        <v>0</v>
      </c>
      <c r="EB22" s="78">
        <v>0</v>
      </c>
      <c r="EC22" s="78">
        <v>0</v>
      </c>
      <c r="ED22" s="78">
        <v>0</v>
      </c>
      <c r="EE22" s="97">
        <v>0</v>
      </c>
      <c r="EF22" s="104">
        <v>0</v>
      </c>
      <c r="EG22" s="104">
        <v>0</v>
      </c>
      <c r="EH22" s="110">
        <v>0</v>
      </c>
      <c r="EI22" s="117">
        <v>0</v>
      </c>
      <c r="EJ22" s="78">
        <v>0</v>
      </c>
      <c r="EK22" s="78">
        <v>0</v>
      </c>
      <c r="EL22" s="78">
        <v>0</v>
      </c>
      <c r="EM22" s="78">
        <v>0</v>
      </c>
      <c r="EN22" s="78">
        <v>0</v>
      </c>
      <c r="EO22" s="78">
        <v>0</v>
      </c>
      <c r="EP22" s="78">
        <v>0</v>
      </c>
      <c r="EQ22" s="78">
        <v>0</v>
      </c>
      <c r="ER22" s="76">
        <f t="shared" si="1"/>
        <v>0</v>
      </c>
      <c r="ES22" s="76">
        <f t="shared" si="2"/>
        <v>0</v>
      </c>
      <c r="ET22" s="76">
        <f t="shared" si="3"/>
        <v>0</v>
      </c>
      <c r="EU22" s="79">
        <v>0</v>
      </c>
      <c r="EV22" s="79">
        <v>0</v>
      </c>
      <c r="EW22" s="79">
        <v>0</v>
      </c>
      <c r="EX22" s="79">
        <v>0</v>
      </c>
      <c r="EY22" s="79">
        <v>0</v>
      </c>
      <c r="EZ22" s="79">
        <v>0</v>
      </c>
      <c r="FA22" s="79">
        <v>0</v>
      </c>
      <c r="FB22" s="79">
        <v>0</v>
      </c>
      <c r="FC22" s="79">
        <v>0</v>
      </c>
      <c r="FD22" s="76">
        <f t="shared" si="4"/>
        <v>0</v>
      </c>
      <c r="FE22" s="76">
        <f t="shared" si="5"/>
        <v>0</v>
      </c>
      <c r="FF22" s="76">
        <f t="shared" si="6"/>
        <v>0</v>
      </c>
    </row>
    <row r="23" spans="1:162" s="16" customFormat="1" ht="31.2" x14ac:dyDescent="0.3">
      <c r="A23" s="208" t="s">
        <v>219</v>
      </c>
      <c r="B23" s="209"/>
      <c r="C23" s="61" t="s">
        <v>144</v>
      </c>
      <c r="D23" s="78">
        <v>0</v>
      </c>
      <c r="E23" s="78">
        <v>0</v>
      </c>
      <c r="F23" s="78">
        <v>0</v>
      </c>
      <c r="G23" s="78">
        <v>0</v>
      </c>
      <c r="H23" s="78">
        <v>0</v>
      </c>
      <c r="I23" s="78">
        <v>0</v>
      </c>
      <c r="J23" s="78">
        <v>0</v>
      </c>
      <c r="K23" s="78">
        <v>0</v>
      </c>
      <c r="L23" s="78">
        <v>0</v>
      </c>
      <c r="M23" s="78">
        <v>0</v>
      </c>
      <c r="N23" s="78">
        <v>0</v>
      </c>
      <c r="O23" s="78"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86">
        <v>2000000</v>
      </c>
      <c r="W23" s="86">
        <v>2000000</v>
      </c>
      <c r="X23" s="86">
        <v>100000</v>
      </c>
      <c r="Y23" s="78">
        <v>0</v>
      </c>
      <c r="Z23" s="78">
        <v>0</v>
      </c>
      <c r="AA23" s="78">
        <v>0</v>
      </c>
      <c r="AB23" s="78">
        <v>0</v>
      </c>
      <c r="AC23" s="78">
        <v>0</v>
      </c>
      <c r="AD23" s="78">
        <v>0</v>
      </c>
      <c r="AE23" s="78">
        <v>0</v>
      </c>
      <c r="AF23" s="78">
        <v>0</v>
      </c>
      <c r="AG23" s="78">
        <v>0</v>
      </c>
      <c r="AH23" s="78">
        <v>0</v>
      </c>
      <c r="AI23" s="78">
        <v>0</v>
      </c>
      <c r="AJ23" s="78">
        <v>0</v>
      </c>
      <c r="AK23" s="86">
        <v>0</v>
      </c>
      <c r="AL23" s="86">
        <v>0</v>
      </c>
      <c r="AM23" s="86">
        <v>0</v>
      </c>
      <c r="AN23" s="78">
        <v>0</v>
      </c>
      <c r="AO23" s="78">
        <v>0</v>
      </c>
      <c r="AP23" s="86">
        <v>100000</v>
      </c>
      <c r="AQ23" s="78">
        <v>0</v>
      </c>
      <c r="AR23" s="78">
        <v>0</v>
      </c>
      <c r="AS23" s="78">
        <v>0</v>
      </c>
      <c r="AT23" s="86">
        <v>25417815</v>
      </c>
      <c r="AU23" s="86">
        <v>25417815</v>
      </c>
      <c r="AV23" s="78">
        <v>18200000</v>
      </c>
      <c r="AW23" s="78">
        <v>0</v>
      </c>
      <c r="AX23" s="78">
        <v>0</v>
      </c>
      <c r="AY23" s="78">
        <v>0</v>
      </c>
      <c r="AZ23" s="78">
        <v>0</v>
      </c>
      <c r="BA23" s="78">
        <v>0</v>
      </c>
      <c r="BB23" s="78">
        <v>0</v>
      </c>
      <c r="BC23" s="78">
        <v>0</v>
      </c>
      <c r="BD23" s="78">
        <v>0</v>
      </c>
      <c r="BE23" s="78">
        <v>0</v>
      </c>
      <c r="BF23" s="78">
        <v>0</v>
      </c>
      <c r="BG23" s="78">
        <v>0</v>
      </c>
      <c r="BH23" s="78">
        <v>0</v>
      </c>
      <c r="BI23" s="78">
        <v>0</v>
      </c>
      <c r="BJ23" s="78">
        <v>0</v>
      </c>
      <c r="BK23" s="78">
        <v>0</v>
      </c>
      <c r="BL23" s="86">
        <v>0</v>
      </c>
      <c r="BM23" s="86">
        <v>0</v>
      </c>
      <c r="BN23" s="86">
        <v>0</v>
      </c>
      <c r="BO23" s="86">
        <v>0</v>
      </c>
      <c r="BP23" s="86">
        <v>0</v>
      </c>
      <c r="BQ23" s="86">
        <v>0</v>
      </c>
      <c r="BR23" s="78">
        <v>0</v>
      </c>
      <c r="BS23" s="78">
        <v>0</v>
      </c>
      <c r="BT23" s="78">
        <v>0</v>
      </c>
      <c r="BU23" s="78">
        <v>0</v>
      </c>
      <c r="BV23" s="78">
        <v>0</v>
      </c>
      <c r="BW23" s="78">
        <v>0</v>
      </c>
      <c r="BX23" s="78">
        <v>0</v>
      </c>
      <c r="BY23" s="78">
        <v>0</v>
      </c>
      <c r="BZ23" s="78">
        <v>0</v>
      </c>
      <c r="CA23" s="78">
        <v>0</v>
      </c>
      <c r="CB23" s="78">
        <v>0</v>
      </c>
      <c r="CC23" s="78">
        <v>0</v>
      </c>
      <c r="CD23" s="86">
        <v>0</v>
      </c>
      <c r="CE23" s="86">
        <v>0</v>
      </c>
      <c r="CF23" s="86">
        <v>0</v>
      </c>
      <c r="CG23" s="86">
        <v>0</v>
      </c>
      <c r="CH23" s="86">
        <v>0</v>
      </c>
      <c r="CI23" s="78">
        <v>0</v>
      </c>
      <c r="CJ23" s="86">
        <v>0</v>
      </c>
      <c r="CK23" s="86">
        <v>0</v>
      </c>
      <c r="CL23" s="86">
        <v>0</v>
      </c>
      <c r="CM23" s="78">
        <v>0</v>
      </c>
      <c r="CN23" s="78">
        <v>0</v>
      </c>
      <c r="CO23" s="78">
        <v>0</v>
      </c>
      <c r="CP23" s="78">
        <v>0</v>
      </c>
      <c r="CQ23" s="78">
        <v>0</v>
      </c>
      <c r="CR23" s="78">
        <v>0</v>
      </c>
      <c r="CS23" s="78">
        <v>0</v>
      </c>
      <c r="CT23" s="78">
        <v>0</v>
      </c>
      <c r="CU23" s="78">
        <v>0</v>
      </c>
      <c r="CV23" s="78">
        <v>0</v>
      </c>
      <c r="CW23" s="78">
        <v>0</v>
      </c>
      <c r="CX23" s="78">
        <v>0</v>
      </c>
      <c r="CY23" s="86">
        <v>1000000</v>
      </c>
      <c r="CZ23" s="86">
        <v>1000000</v>
      </c>
      <c r="DA23" s="86">
        <v>0</v>
      </c>
      <c r="DB23" s="78">
        <v>0</v>
      </c>
      <c r="DC23" s="78">
        <v>0</v>
      </c>
      <c r="DD23" s="78">
        <v>0</v>
      </c>
      <c r="DE23" s="78">
        <v>0</v>
      </c>
      <c r="DF23" s="78">
        <v>0</v>
      </c>
      <c r="DG23" s="78">
        <v>0</v>
      </c>
      <c r="DH23" s="86">
        <v>0</v>
      </c>
      <c r="DI23" s="86">
        <v>0</v>
      </c>
      <c r="DJ23" s="86">
        <v>0</v>
      </c>
      <c r="DK23" s="86">
        <v>26539615</v>
      </c>
      <c r="DL23" s="86">
        <v>16153575</v>
      </c>
      <c r="DM23" s="86">
        <v>16153575</v>
      </c>
      <c r="DN23" s="78">
        <v>0</v>
      </c>
      <c r="DO23" s="86">
        <v>0</v>
      </c>
      <c r="DP23" s="78">
        <v>0</v>
      </c>
      <c r="DQ23" s="78">
        <v>0</v>
      </c>
      <c r="DR23" s="78">
        <v>0</v>
      </c>
      <c r="DS23" s="78">
        <v>0</v>
      </c>
      <c r="DT23" s="86">
        <v>0</v>
      </c>
      <c r="DU23" s="86">
        <v>0</v>
      </c>
      <c r="DV23" s="78">
        <v>0</v>
      </c>
      <c r="DW23" s="78">
        <v>0</v>
      </c>
      <c r="DX23" s="78">
        <v>0</v>
      </c>
      <c r="DY23" s="78">
        <v>0</v>
      </c>
      <c r="DZ23" s="86">
        <v>2000000</v>
      </c>
      <c r="EA23" s="86">
        <v>2000000</v>
      </c>
      <c r="EB23" s="86">
        <v>1792000</v>
      </c>
      <c r="EC23" s="78">
        <v>0</v>
      </c>
      <c r="ED23" s="78">
        <v>0</v>
      </c>
      <c r="EE23" s="97">
        <v>0</v>
      </c>
      <c r="EF23" s="104">
        <v>0</v>
      </c>
      <c r="EG23" s="104">
        <v>0</v>
      </c>
      <c r="EH23" s="110">
        <v>0</v>
      </c>
      <c r="EI23" s="117">
        <v>0</v>
      </c>
      <c r="EJ23" s="78">
        <v>0</v>
      </c>
      <c r="EK23" s="78">
        <v>0</v>
      </c>
      <c r="EL23" s="78">
        <v>0</v>
      </c>
      <c r="EM23" s="78">
        <v>0</v>
      </c>
      <c r="EN23" s="78">
        <v>0</v>
      </c>
      <c r="EO23" s="78">
        <v>0</v>
      </c>
      <c r="EP23" s="78">
        <v>0</v>
      </c>
      <c r="EQ23" s="78">
        <v>0</v>
      </c>
      <c r="ER23" s="76">
        <f t="shared" si="1"/>
        <v>56957430</v>
      </c>
      <c r="ES23" s="76">
        <f t="shared" si="2"/>
        <v>46571390</v>
      </c>
      <c r="ET23" s="76">
        <f t="shared" si="3"/>
        <v>36345575</v>
      </c>
      <c r="EU23" s="79">
        <v>0</v>
      </c>
      <c r="EV23" s="79">
        <v>0</v>
      </c>
      <c r="EW23" s="79">
        <v>0</v>
      </c>
      <c r="EX23" s="79">
        <v>0</v>
      </c>
      <c r="EY23" s="79">
        <v>0</v>
      </c>
      <c r="EZ23" s="79">
        <v>0</v>
      </c>
      <c r="FA23" s="79">
        <v>0</v>
      </c>
      <c r="FB23" s="79">
        <v>0</v>
      </c>
      <c r="FC23" s="79">
        <v>0</v>
      </c>
      <c r="FD23" s="76">
        <f t="shared" si="4"/>
        <v>56957430</v>
      </c>
      <c r="FE23" s="76">
        <f t="shared" si="5"/>
        <v>46571390</v>
      </c>
      <c r="FF23" s="76">
        <f t="shared" si="6"/>
        <v>36345575</v>
      </c>
    </row>
    <row r="24" spans="1:162" s="16" customFormat="1" ht="18" customHeight="1" x14ac:dyDescent="0.3">
      <c r="A24" s="210" t="s">
        <v>220</v>
      </c>
      <c r="B24" s="210"/>
      <c r="C24" s="59" t="s">
        <v>20</v>
      </c>
      <c r="D24" s="79">
        <f>D25+D26</f>
        <v>0</v>
      </c>
      <c r="E24" s="79">
        <f t="shared" ref="E24:BM24" si="9">E25+E26</f>
        <v>0</v>
      </c>
      <c r="F24" s="79">
        <f t="shared" si="9"/>
        <v>0</v>
      </c>
      <c r="G24" s="79">
        <f t="shared" si="9"/>
        <v>0</v>
      </c>
      <c r="H24" s="79">
        <f t="shared" si="9"/>
        <v>0</v>
      </c>
      <c r="I24" s="79">
        <f t="shared" si="9"/>
        <v>0</v>
      </c>
      <c r="J24" s="79">
        <f t="shared" si="9"/>
        <v>0</v>
      </c>
      <c r="K24" s="79">
        <f t="shared" si="9"/>
        <v>0</v>
      </c>
      <c r="L24" s="79">
        <f t="shared" si="9"/>
        <v>0</v>
      </c>
      <c r="M24" s="79">
        <f t="shared" si="9"/>
        <v>0</v>
      </c>
      <c r="N24" s="79">
        <f t="shared" si="9"/>
        <v>0</v>
      </c>
      <c r="O24" s="79">
        <f t="shared" si="9"/>
        <v>0</v>
      </c>
      <c r="P24" s="79">
        <f t="shared" si="9"/>
        <v>0</v>
      </c>
      <c r="Q24" s="79">
        <f t="shared" si="9"/>
        <v>0</v>
      </c>
      <c r="R24" s="79">
        <f t="shared" si="9"/>
        <v>0</v>
      </c>
      <c r="S24" s="79">
        <f t="shared" si="9"/>
        <v>0</v>
      </c>
      <c r="T24" s="79">
        <f t="shared" si="9"/>
        <v>0</v>
      </c>
      <c r="U24" s="79">
        <f t="shared" si="9"/>
        <v>0</v>
      </c>
      <c r="V24" s="79">
        <f t="shared" si="9"/>
        <v>0</v>
      </c>
      <c r="W24" s="79">
        <f t="shared" si="9"/>
        <v>0</v>
      </c>
      <c r="X24" s="79">
        <f t="shared" si="9"/>
        <v>0</v>
      </c>
      <c r="Y24" s="79">
        <f t="shared" si="9"/>
        <v>0</v>
      </c>
      <c r="Z24" s="79">
        <f t="shared" si="9"/>
        <v>0</v>
      </c>
      <c r="AA24" s="79">
        <f t="shared" si="9"/>
        <v>0</v>
      </c>
      <c r="AB24" s="79">
        <f t="shared" si="9"/>
        <v>0</v>
      </c>
      <c r="AC24" s="79">
        <f t="shared" si="9"/>
        <v>0</v>
      </c>
      <c r="AD24" s="79">
        <f t="shared" si="9"/>
        <v>0</v>
      </c>
      <c r="AE24" s="79">
        <f t="shared" si="9"/>
        <v>0</v>
      </c>
      <c r="AF24" s="79">
        <f t="shared" si="9"/>
        <v>0</v>
      </c>
      <c r="AG24" s="79">
        <f t="shared" si="9"/>
        <v>0</v>
      </c>
      <c r="AH24" s="79">
        <f t="shared" si="9"/>
        <v>0</v>
      </c>
      <c r="AI24" s="79">
        <f t="shared" si="9"/>
        <v>0</v>
      </c>
      <c r="AJ24" s="79">
        <f t="shared" si="9"/>
        <v>0</v>
      </c>
      <c r="AK24" s="79">
        <f t="shared" si="9"/>
        <v>0</v>
      </c>
      <c r="AL24" s="79">
        <f t="shared" si="9"/>
        <v>0</v>
      </c>
      <c r="AM24" s="79">
        <f t="shared" si="9"/>
        <v>0</v>
      </c>
      <c r="AN24" s="79">
        <f t="shared" si="9"/>
        <v>3000000</v>
      </c>
      <c r="AO24" s="79">
        <f t="shared" si="9"/>
        <v>108323400</v>
      </c>
      <c r="AP24" s="79">
        <f t="shared" si="9"/>
        <v>0</v>
      </c>
      <c r="AQ24" s="79">
        <f t="shared" si="9"/>
        <v>0</v>
      </c>
      <c r="AR24" s="79">
        <f t="shared" si="9"/>
        <v>0</v>
      </c>
      <c r="AS24" s="79">
        <f t="shared" si="9"/>
        <v>0</v>
      </c>
      <c r="AT24" s="79">
        <f t="shared" si="9"/>
        <v>0</v>
      </c>
      <c r="AU24" s="79">
        <f t="shared" si="9"/>
        <v>0</v>
      </c>
      <c r="AV24" s="79">
        <f t="shared" si="9"/>
        <v>0</v>
      </c>
      <c r="AW24" s="79">
        <f t="shared" si="9"/>
        <v>0</v>
      </c>
      <c r="AX24" s="79">
        <f t="shared" si="9"/>
        <v>0</v>
      </c>
      <c r="AY24" s="79">
        <f t="shared" si="9"/>
        <v>0</v>
      </c>
      <c r="AZ24" s="79">
        <f t="shared" si="9"/>
        <v>0</v>
      </c>
      <c r="BA24" s="79">
        <f t="shared" si="9"/>
        <v>0</v>
      </c>
      <c r="BB24" s="79">
        <f t="shared" si="9"/>
        <v>0</v>
      </c>
      <c r="BC24" s="79">
        <f t="shared" si="9"/>
        <v>0</v>
      </c>
      <c r="BD24" s="79">
        <f t="shared" si="9"/>
        <v>0</v>
      </c>
      <c r="BE24" s="79">
        <f t="shared" si="9"/>
        <v>0</v>
      </c>
      <c r="BF24" s="79">
        <f t="shared" si="9"/>
        <v>0</v>
      </c>
      <c r="BG24" s="79">
        <f t="shared" si="9"/>
        <v>0</v>
      </c>
      <c r="BH24" s="79">
        <f t="shared" si="9"/>
        <v>0</v>
      </c>
      <c r="BI24" s="79">
        <f t="shared" si="9"/>
        <v>0</v>
      </c>
      <c r="BJ24" s="79">
        <f t="shared" si="9"/>
        <v>0</v>
      </c>
      <c r="BK24" s="79">
        <f t="shared" si="9"/>
        <v>0</v>
      </c>
      <c r="BL24" s="79">
        <f t="shared" si="9"/>
        <v>0</v>
      </c>
      <c r="BM24" s="79">
        <f t="shared" si="9"/>
        <v>0</v>
      </c>
      <c r="BN24" s="79">
        <f t="shared" ref="BN24:FE24" si="10">BN25+BN26</f>
        <v>0</v>
      </c>
      <c r="BO24" s="79">
        <f t="shared" si="10"/>
        <v>0</v>
      </c>
      <c r="BP24" s="79">
        <f t="shared" si="10"/>
        <v>0</v>
      </c>
      <c r="BQ24" s="79">
        <f t="shared" si="10"/>
        <v>0</v>
      </c>
      <c r="BR24" s="79">
        <f t="shared" si="10"/>
        <v>0</v>
      </c>
      <c r="BS24" s="79">
        <f t="shared" si="10"/>
        <v>0</v>
      </c>
      <c r="BT24" s="79">
        <f t="shared" si="10"/>
        <v>0</v>
      </c>
      <c r="BU24" s="79">
        <f t="shared" si="10"/>
        <v>0</v>
      </c>
      <c r="BV24" s="79">
        <f t="shared" si="10"/>
        <v>0</v>
      </c>
      <c r="BW24" s="79">
        <f t="shared" si="10"/>
        <v>0</v>
      </c>
      <c r="BX24" s="79">
        <f t="shared" si="10"/>
        <v>0</v>
      </c>
      <c r="BY24" s="79">
        <f t="shared" si="10"/>
        <v>0</v>
      </c>
      <c r="BZ24" s="79">
        <f t="shared" si="10"/>
        <v>0</v>
      </c>
      <c r="CA24" s="79">
        <f t="shared" si="10"/>
        <v>0</v>
      </c>
      <c r="CB24" s="79">
        <f t="shared" si="10"/>
        <v>0</v>
      </c>
      <c r="CC24" s="79">
        <f t="shared" si="10"/>
        <v>0</v>
      </c>
      <c r="CD24" s="79">
        <f t="shared" si="10"/>
        <v>0</v>
      </c>
      <c r="CE24" s="79">
        <f t="shared" si="10"/>
        <v>0</v>
      </c>
      <c r="CF24" s="79">
        <f t="shared" si="10"/>
        <v>0</v>
      </c>
      <c r="CG24" s="79">
        <f t="shared" si="10"/>
        <v>0</v>
      </c>
      <c r="CH24" s="79">
        <f t="shared" si="10"/>
        <v>0</v>
      </c>
      <c r="CI24" s="79">
        <f t="shared" si="10"/>
        <v>0</v>
      </c>
      <c r="CJ24" s="79">
        <f t="shared" si="10"/>
        <v>0</v>
      </c>
      <c r="CK24" s="79">
        <f t="shared" si="10"/>
        <v>0</v>
      </c>
      <c r="CL24" s="79">
        <f t="shared" si="10"/>
        <v>0</v>
      </c>
      <c r="CM24" s="79">
        <f t="shared" si="10"/>
        <v>0</v>
      </c>
      <c r="CN24" s="79">
        <f t="shared" si="10"/>
        <v>0</v>
      </c>
      <c r="CO24" s="79">
        <f t="shared" si="10"/>
        <v>0</v>
      </c>
      <c r="CP24" s="79">
        <f t="shared" si="10"/>
        <v>0</v>
      </c>
      <c r="CQ24" s="79">
        <f t="shared" si="10"/>
        <v>0</v>
      </c>
      <c r="CR24" s="79">
        <f t="shared" si="10"/>
        <v>0</v>
      </c>
      <c r="CS24" s="79">
        <f t="shared" si="10"/>
        <v>0</v>
      </c>
      <c r="CT24" s="79">
        <f t="shared" si="10"/>
        <v>0</v>
      </c>
      <c r="CU24" s="79">
        <f t="shared" si="10"/>
        <v>0</v>
      </c>
      <c r="CV24" s="79">
        <f t="shared" si="10"/>
        <v>0</v>
      </c>
      <c r="CW24" s="79">
        <f t="shared" si="10"/>
        <v>0</v>
      </c>
      <c r="CX24" s="79">
        <f t="shared" si="10"/>
        <v>0</v>
      </c>
      <c r="CY24" s="79">
        <f t="shared" si="10"/>
        <v>0</v>
      </c>
      <c r="CZ24" s="79">
        <f t="shared" si="10"/>
        <v>0</v>
      </c>
      <c r="DA24" s="79">
        <f t="shared" si="10"/>
        <v>0</v>
      </c>
      <c r="DB24" s="79">
        <f t="shared" si="10"/>
        <v>0</v>
      </c>
      <c r="DC24" s="79">
        <f t="shared" si="10"/>
        <v>0</v>
      </c>
      <c r="DD24" s="79">
        <f t="shared" si="10"/>
        <v>0</v>
      </c>
      <c r="DE24" s="79">
        <f t="shared" si="10"/>
        <v>0</v>
      </c>
      <c r="DF24" s="79">
        <f t="shared" si="10"/>
        <v>0</v>
      </c>
      <c r="DG24" s="79">
        <f t="shared" si="10"/>
        <v>0</v>
      </c>
      <c r="DH24" s="79">
        <v>0</v>
      </c>
      <c r="DI24" s="79">
        <v>0</v>
      </c>
      <c r="DJ24" s="79">
        <v>0</v>
      </c>
      <c r="DK24" s="79">
        <v>0</v>
      </c>
      <c r="DL24" s="79">
        <v>0</v>
      </c>
      <c r="DM24" s="79">
        <v>0</v>
      </c>
      <c r="DN24" s="79">
        <f t="shared" si="10"/>
        <v>0</v>
      </c>
      <c r="DO24" s="79">
        <f t="shared" si="10"/>
        <v>0</v>
      </c>
      <c r="DP24" s="79">
        <f t="shared" si="10"/>
        <v>0</v>
      </c>
      <c r="DQ24" s="79">
        <f t="shared" si="10"/>
        <v>0</v>
      </c>
      <c r="DR24" s="79">
        <f t="shared" si="10"/>
        <v>0</v>
      </c>
      <c r="DS24" s="79">
        <f t="shared" si="10"/>
        <v>0</v>
      </c>
      <c r="DT24" s="79">
        <f t="shared" si="10"/>
        <v>0</v>
      </c>
      <c r="DU24" s="79">
        <f t="shared" si="10"/>
        <v>0</v>
      </c>
      <c r="DV24" s="79">
        <f t="shared" si="10"/>
        <v>0</v>
      </c>
      <c r="DW24" s="79">
        <f t="shared" si="10"/>
        <v>0</v>
      </c>
      <c r="DX24" s="79">
        <f t="shared" si="10"/>
        <v>0</v>
      </c>
      <c r="DY24" s="79">
        <f t="shared" si="10"/>
        <v>0</v>
      </c>
      <c r="DZ24" s="79">
        <f t="shared" si="10"/>
        <v>0</v>
      </c>
      <c r="EA24" s="79">
        <f t="shared" si="10"/>
        <v>0</v>
      </c>
      <c r="EB24" s="79">
        <f t="shared" si="10"/>
        <v>0</v>
      </c>
      <c r="EC24" s="79">
        <f t="shared" si="10"/>
        <v>0</v>
      </c>
      <c r="ED24" s="79">
        <f t="shared" si="10"/>
        <v>0</v>
      </c>
      <c r="EE24" s="96">
        <f t="shared" si="10"/>
        <v>0</v>
      </c>
      <c r="EF24" s="79">
        <f t="shared" si="10"/>
        <v>0</v>
      </c>
      <c r="EG24" s="79">
        <f t="shared" si="10"/>
        <v>0</v>
      </c>
      <c r="EH24" s="96">
        <f t="shared" si="10"/>
        <v>0</v>
      </c>
      <c r="EI24" s="79">
        <f t="shared" si="10"/>
        <v>0</v>
      </c>
      <c r="EJ24" s="79">
        <f t="shared" si="10"/>
        <v>0</v>
      </c>
      <c r="EK24" s="96">
        <f t="shared" si="10"/>
        <v>0</v>
      </c>
      <c r="EL24" s="79">
        <f t="shared" si="10"/>
        <v>0</v>
      </c>
      <c r="EM24" s="79">
        <f t="shared" si="10"/>
        <v>0</v>
      </c>
      <c r="EN24" s="96">
        <f t="shared" si="10"/>
        <v>0</v>
      </c>
      <c r="EO24" s="79">
        <f t="shared" si="10"/>
        <v>0</v>
      </c>
      <c r="EP24" s="79">
        <f t="shared" si="10"/>
        <v>0</v>
      </c>
      <c r="EQ24" s="96">
        <f t="shared" si="10"/>
        <v>0</v>
      </c>
      <c r="ER24" s="76">
        <f t="shared" si="1"/>
        <v>3000000</v>
      </c>
      <c r="ES24" s="76">
        <f t="shared" si="2"/>
        <v>108323400</v>
      </c>
      <c r="ET24" s="76">
        <f t="shared" si="3"/>
        <v>0</v>
      </c>
      <c r="EU24" s="79">
        <f t="shared" si="10"/>
        <v>0</v>
      </c>
      <c r="EV24" s="79">
        <f t="shared" si="10"/>
        <v>0</v>
      </c>
      <c r="EW24" s="79">
        <f t="shared" si="10"/>
        <v>0</v>
      </c>
      <c r="EX24" s="79">
        <f t="shared" si="10"/>
        <v>0</v>
      </c>
      <c r="EY24" s="79">
        <f t="shared" si="10"/>
        <v>0</v>
      </c>
      <c r="EZ24" s="79">
        <f t="shared" si="10"/>
        <v>0</v>
      </c>
      <c r="FA24" s="79">
        <f t="shared" si="10"/>
        <v>0</v>
      </c>
      <c r="FB24" s="79">
        <f t="shared" si="10"/>
        <v>0</v>
      </c>
      <c r="FC24" s="79">
        <f t="shared" si="10"/>
        <v>0</v>
      </c>
      <c r="FD24" s="76">
        <f t="shared" si="4"/>
        <v>3000000</v>
      </c>
      <c r="FE24" s="80">
        <f t="shared" si="10"/>
        <v>108323400</v>
      </c>
      <c r="FF24" s="76">
        <f t="shared" si="6"/>
        <v>0</v>
      </c>
    </row>
    <row r="25" spans="1:162" s="16" customFormat="1" ht="18" customHeight="1" x14ac:dyDescent="0.3">
      <c r="A25" s="211" t="s">
        <v>221</v>
      </c>
      <c r="B25" s="212"/>
      <c r="C25" s="60" t="s">
        <v>145</v>
      </c>
      <c r="D25" s="78">
        <v>0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78"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  <c r="U25" s="78">
        <v>0</v>
      </c>
      <c r="V25" s="78">
        <v>0</v>
      </c>
      <c r="W25" s="78">
        <v>0</v>
      </c>
      <c r="X25" s="78">
        <v>0</v>
      </c>
      <c r="Y25" s="78">
        <v>0</v>
      </c>
      <c r="Z25" s="78">
        <v>0</v>
      </c>
      <c r="AA25" s="78">
        <v>0</v>
      </c>
      <c r="AB25" s="78">
        <v>0</v>
      </c>
      <c r="AC25" s="78">
        <v>0</v>
      </c>
      <c r="AD25" s="78">
        <v>0</v>
      </c>
      <c r="AE25" s="78">
        <v>0</v>
      </c>
      <c r="AF25" s="78">
        <v>0</v>
      </c>
      <c r="AG25" s="78">
        <v>0</v>
      </c>
      <c r="AH25" s="78">
        <v>0</v>
      </c>
      <c r="AI25" s="78">
        <v>0</v>
      </c>
      <c r="AJ25" s="78">
        <v>0</v>
      </c>
      <c r="AK25" s="86">
        <v>0</v>
      </c>
      <c r="AL25" s="86">
        <v>0</v>
      </c>
      <c r="AM25" s="78">
        <v>0</v>
      </c>
      <c r="AN25" s="86">
        <v>3000000</v>
      </c>
      <c r="AO25" s="86">
        <v>108323400</v>
      </c>
      <c r="AP25" s="78">
        <v>0</v>
      </c>
      <c r="AQ25" s="78">
        <v>0</v>
      </c>
      <c r="AR25" s="78">
        <v>0</v>
      </c>
      <c r="AS25" s="78">
        <v>0</v>
      </c>
      <c r="AT25" s="78">
        <v>0</v>
      </c>
      <c r="AU25" s="78">
        <v>0</v>
      </c>
      <c r="AV25" s="78">
        <v>0</v>
      </c>
      <c r="AW25" s="78">
        <v>0</v>
      </c>
      <c r="AX25" s="78">
        <v>0</v>
      </c>
      <c r="AY25" s="78">
        <v>0</v>
      </c>
      <c r="AZ25" s="78">
        <v>0</v>
      </c>
      <c r="BA25" s="78">
        <v>0</v>
      </c>
      <c r="BB25" s="78">
        <v>0</v>
      </c>
      <c r="BC25" s="86">
        <v>0</v>
      </c>
      <c r="BD25" s="78">
        <v>0</v>
      </c>
      <c r="BE25" s="78">
        <v>0</v>
      </c>
      <c r="BF25" s="78">
        <v>0</v>
      </c>
      <c r="BG25" s="78">
        <v>0</v>
      </c>
      <c r="BH25" s="78">
        <v>0</v>
      </c>
      <c r="BI25" s="78">
        <v>0</v>
      </c>
      <c r="BJ25" s="78">
        <v>0</v>
      </c>
      <c r="BK25" s="78">
        <v>0</v>
      </c>
      <c r="BL25" s="78">
        <v>0</v>
      </c>
      <c r="BM25" s="78">
        <v>0</v>
      </c>
      <c r="BN25" s="78">
        <v>0</v>
      </c>
      <c r="BO25" s="78">
        <v>0</v>
      </c>
      <c r="BP25" s="78">
        <v>0</v>
      </c>
      <c r="BQ25" s="78">
        <v>0</v>
      </c>
      <c r="BR25" s="78">
        <v>0</v>
      </c>
      <c r="BS25" s="78">
        <v>0</v>
      </c>
      <c r="BT25" s="78">
        <v>0</v>
      </c>
      <c r="BU25" s="78">
        <v>0</v>
      </c>
      <c r="BV25" s="78">
        <v>0</v>
      </c>
      <c r="BW25" s="78">
        <v>0</v>
      </c>
      <c r="BX25" s="78">
        <v>0</v>
      </c>
      <c r="BY25" s="78">
        <v>0</v>
      </c>
      <c r="BZ25" s="78">
        <v>0</v>
      </c>
      <c r="CA25" s="78">
        <v>0</v>
      </c>
      <c r="CB25" s="78">
        <v>0</v>
      </c>
      <c r="CC25" s="78">
        <v>0</v>
      </c>
      <c r="CD25" s="78">
        <v>0</v>
      </c>
      <c r="CE25" s="78">
        <v>0</v>
      </c>
      <c r="CF25" s="78">
        <v>0</v>
      </c>
      <c r="CG25" s="78">
        <v>0</v>
      </c>
      <c r="CH25" s="78">
        <v>0</v>
      </c>
      <c r="CI25" s="78">
        <v>0</v>
      </c>
      <c r="CJ25" s="78">
        <v>0</v>
      </c>
      <c r="CK25" s="78">
        <v>0</v>
      </c>
      <c r="CL25" s="78">
        <v>0</v>
      </c>
      <c r="CM25" s="78">
        <v>0</v>
      </c>
      <c r="CN25" s="78">
        <v>0</v>
      </c>
      <c r="CO25" s="78">
        <v>0</v>
      </c>
      <c r="CP25" s="78">
        <v>0</v>
      </c>
      <c r="CQ25" s="78">
        <v>0</v>
      </c>
      <c r="CR25" s="78">
        <v>0</v>
      </c>
      <c r="CS25" s="78">
        <v>0</v>
      </c>
      <c r="CT25" s="78">
        <v>0</v>
      </c>
      <c r="CU25" s="78">
        <v>0</v>
      </c>
      <c r="CV25" s="78">
        <v>0</v>
      </c>
      <c r="CW25" s="78">
        <v>0</v>
      </c>
      <c r="CX25" s="78">
        <v>0</v>
      </c>
      <c r="CY25" s="78">
        <v>0</v>
      </c>
      <c r="CZ25" s="78">
        <v>0</v>
      </c>
      <c r="DA25" s="78">
        <v>0</v>
      </c>
      <c r="DB25" s="78">
        <v>0</v>
      </c>
      <c r="DC25" s="78">
        <v>0</v>
      </c>
      <c r="DD25" s="78">
        <v>0</v>
      </c>
      <c r="DE25" s="78">
        <v>0</v>
      </c>
      <c r="DF25" s="78">
        <v>0</v>
      </c>
      <c r="DG25" s="78">
        <v>0</v>
      </c>
      <c r="DH25" s="78">
        <v>0</v>
      </c>
      <c r="DI25" s="78">
        <v>0</v>
      </c>
      <c r="DJ25" s="78">
        <v>0</v>
      </c>
      <c r="DK25" s="78">
        <v>0</v>
      </c>
      <c r="DL25" s="78">
        <v>0</v>
      </c>
      <c r="DM25" s="78">
        <v>0</v>
      </c>
      <c r="DN25" s="78">
        <v>0</v>
      </c>
      <c r="DO25" s="86">
        <v>0</v>
      </c>
      <c r="DP25" s="78">
        <v>0</v>
      </c>
      <c r="DQ25" s="78">
        <v>0</v>
      </c>
      <c r="DR25" s="78">
        <v>0</v>
      </c>
      <c r="DS25" s="78">
        <v>0</v>
      </c>
      <c r="DT25" s="78">
        <v>0</v>
      </c>
      <c r="DU25" s="78">
        <v>0</v>
      </c>
      <c r="DV25" s="78">
        <v>0</v>
      </c>
      <c r="DW25" s="78">
        <v>0</v>
      </c>
      <c r="DX25" s="78">
        <v>0</v>
      </c>
      <c r="DY25" s="78">
        <v>0</v>
      </c>
      <c r="DZ25" s="78">
        <v>0</v>
      </c>
      <c r="EA25" s="78">
        <v>0</v>
      </c>
      <c r="EB25" s="78">
        <v>0</v>
      </c>
      <c r="EC25" s="78">
        <v>0</v>
      </c>
      <c r="ED25" s="78">
        <v>0</v>
      </c>
      <c r="EE25" s="97">
        <v>0</v>
      </c>
      <c r="EF25" s="104">
        <v>0</v>
      </c>
      <c r="EG25" s="104">
        <v>0</v>
      </c>
      <c r="EH25" s="110">
        <v>0</v>
      </c>
      <c r="EI25" s="117">
        <v>0</v>
      </c>
      <c r="EJ25" s="78">
        <v>0</v>
      </c>
      <c r="EK25" s="78">
        <v>0</v>
      </c>
      <c r="EL25" s="78">
        <v>0</v>
      </c>
      <c r="EM25" s="78">
        <v>0</v>
      </c>
      <c r="EN25" s="78">
        <v>0</v>
      </c>
      <c r="EO25" s="78">
        <v>0</v>
      </c>
      <c r="EP25" s="78">
        <v>0</v>
      </c>
      <c r="EQ25" s="78">
        <v>0</v>
      </c>
      <c r="ER25" s="76">
        <f t="shared" si="1"/>
        <v>3000000</v>
      </c>
      <c r="ES25" s="76">
        <f t="shared" si="2"/>
        <v>108323400</v>
      </c>
      <c r="ET25" s="76">
        <f t="shared" si="3"/>
        <v>0</v>
      </c>
      <c r="EU25" s="79">
        <v>0</v>
      </c>
      <c r="EV25" s="79">
        <v>0</v>
      </c>
      <c r="EW25" s="79">
        <v>0</v>
      </c>
      <c r="EX25" s="79">
        <v>0</v>
      </c>
      <c r="EY25" s="79">
        <v>0</v>
      </c>
      <c r="EZ25" s="79">
        <v>0</v>
      </c>
      <c r="FA25" s="79">
        <v>0</v>
      </c>
      <c r="FB25" s="79">
        <v>0</v>
      </c>
      <c r="FC25" s="79">
        <v>0</v>
      </c>
      <c r="FD25" s="76">
        <f t="shared" si="4"/>
        <v>3000000</v>
      </c>
      <c r="FE25" s="76">
        <f t="shared" si="5"/>
        <v>108323400</v>
      </c>
      <c r="FF25" s="76">
        <f t="shared" si="6"/>
        <v>0</v>
      </c>
    </row>
    <row r="26" spans="1:162" s="16" customFormat="1" ht="18" customHeight="1" thickBot="1" x14ac:dyDescent="0.35">
      <c r="A26" s="202" t="s">
        <v>222</v>
      </c>
      <c r="B26" s="203"/>
      <c r="C26" s="64" t="s">
        <v>146</v>
      </c>
      <c r="D26" s="78">
        <v>0</v>
      </c>
      <c r="E26" s="78">
        <v>0</v>
      </c>
      <c r="F26" s="78">
        <v>0</v>
      </c>
      <c r="G26" s="78">
        <v>0</v>
      </c>
      <c r="H26" s="78">
        <v>0</v>
      </c>
      <c r="I26" s="78">
        <v>0</v>
      </c>
      <c r="J26" s="78">
        <v>0</v>
      </c>
      <c r="K26" s="78">
        <v>0</v>
      </c>
      <c r="L26" s="78">
        <v>0</v>
      </c>
      <c r="M26" s="78">
        <v>0</v>
      </c>
      <c r="N26" s="78">
        <v>0</v>
      </c>
      <c r="O26" s="78"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  <c r="U26" s="78">
        <v>0</v>
      </c>
      <c r="V26" s="78">
        <v>0</v>
      </c>
      <c r="W26" s="78">
        <v>0</v>
      </c>
      <c r="X26" s="78">
        <v>0</v>
      </c>
      <c r="Y26" s="78">
        <v>0</v>
      </c>
      <c r="Z26" s="78">
        <v>0</v>
      </c>
      <c r="AA26" s="78">
        <v>0</v>
      </c>
      <c r="AB26" s="78">
        <v>0</v>
      </c>
      <c r="AC26" s="78">
        <v>0</v>
      </c>
      <c r="AD26" s="78">
        <v>0</v>
      </c>
      <c r="AE26" s="78">
        <v>0</v>
      </c>
      <c r="AF26" s="78">
        <v>0</v>
      </c>
      <c r="AG26" s="78">
        <v>0</v>
      </c>
      <c r="AH26" s="78">
        <v>0</v>
      </c>
      <c r="AI26" s="78">
        <v>0</v>
      </c>
      <c r="AJ26" s="78">
        <v>0</v>
      </c>
      <c r="AK26" s="86">
        <v>0</v>
      </c>
      <c r="AL26" s="86">
        <v>0</v>
      </c>
      <c r="AM26" s="78">
        <v>0</v>
      </c>
      <c r="AN26" s="78">
        <v>0</v>
      </c>
      <c r="AO26" s="78">
        <v>0</v>
      </c>
      <c r="AP26" s="78">
        <v>0</v>
      </c>
      <c r="AQ26" s="78">
        <v>0</v>
      </c>
      <c r="AR26" s="78">
        <v>0</v>
      </c>
      <c r="AS26" s="78">
        <v>0</v>
      </c>
      <c r="AT26" s="78">
        <v>0</v>
      </c>
      <c r="AU26" s="78">
        <v>0</v>
      </c>
      <c r="AV26" s="78">
        <v>0</v>
      </c>
      <c r="AW26" s="78">
        <v>0</v>
      </c>
      <c r="AX26" s="78">
        <v>0</v>
      </c>
      <c r="AY26" s="78">
        <v>0</v>
      </c>
      <c r="AZ26" s="78">
        <v>0</v>
      </c>
      <c r="BA26" s="78">
        <v>0</v>
      </c>
      <c r="BB26" s="78">
        <v>0</v>
      </c>
      <c r="BC26" s="78">
        <v>0</v>
      </c>
      <c r="BD26" s="78">
        <v>0</v>
      </c>
      <c r="BE26" s="78">
        <v>0</v>
      </c>
      <c r="BF26" s="78">
        <v>0</v>
      </c>
      <c r="BG26" s="78">
        <v>0</v>
      </c>
      <c r="BH26" s="78">
        <v>0</v>
      </c>
      <c r="BI26" s="78">
        <v>0</v>
      </c>
      <c r="BJ26" s="78">
        <v>0</v>
      </c>
      <c r="BK26" s="78">
        <v>0</v>
      </c>
      <c r="BL26" s="78">
        <v>0</v>
      </c>
      <c r="BM26" s="78">
        <v>0</v>
      </c>
      <c r="BN26" s="78">
        <v>0</v>
      </c>
      <c r="BO26" s="78">
        <v>0</v>
      </c>
      <c r="BP26" s="78">
        <v>0</v>
      </c>
      <c r="BQ26" s="78">
        <v>0</v>
      </c>
      <c r="BR26" s="86">
        <v>0</v>
      </c>
      <c r="BS26" s="78">
        <v>0</v>
      </c>
      <c r="BT26" s="78">
        <v>0</v>
      </c>
      <c r="BU26" s="78">
        <v>0</v>
      </c>
      <c r="BV26" s="78">
        <v>0</v>
      </c>
      <c r="BW26" s="78">
        <v>0</v>
      </c>
      <c r="BX26" s="78">
        <v>0</v>
      </c>
      <c r="BY26" s="78">
        <v>0</v>
      </c>
      <c r="BZ26" s="78">
        <v>0</v>
      </c>
      <c r="CA26" s="78">
        <v>0</v>
      </c>
      <c r="CB26" s="78">
        <v>0</v>
      </c>
      <c r="CC26" s="78">
        <v>0</v>
      </c>
      <c r="CD26" s="78">
        <v>0</v>
      </c>
      <c r="CE26" s="78">
        <v>0</v>
      </c>
      <c r="CF26" s="78">
        <v>0</v>
      </c>
      <c r="CG26" s="78">
        <v>0</v>
      </c>
      <c r="CH26" s="78">
        <v>0</v>
      </c>
      <c r="CI26" s="78">
        <v>0</v>
      </c>
      <c r="CJ26" s="78">
        <v>0</v>
      </c>
      <c r="CK26" s="78">
        <v>0</v>
      </c>
      <c r="CL26" s="78">
        <v>0</v>
      </c>
      <c r="CM26" s="86">
        <v>0</v>
      </c>
      <c r="CN26" s="78">
        <v>0</v>
      </c>
      <c r="CO26" s="78">
        <v>0</v>
      </c>
      <c r="CP26" s="78">
        <v>0</v>
      </c>
      <c r="CQ26" s="78">
        <v>0</v>
      </c>
      <c r="CR26" s="78">
        <v>0</v>
      </c>
      <c r="CS26" s="78">
        <v>0</v>
      </c>
      <c r="CT26" s="78">
        <v>0</v>
      </c>
      <c r="CU26" s="78">
        <v>0</v>
      </c>
      <c r="CV26" s="78">
        <v>0</v>
      </c>
      <c r="CW26" s="78">
        <v>0</v>
      </c>
      <c r="CX26" s="78">
        <v>0</v>
      </c>
      <c r="CY26" s="78">
        <v>0</v>
      </c>
      <c r="CZ26" s="78">
        <v>0</v>
      </c>
      <c r="DA26" s="78">
        <v>0</v>
      </c>
      <c r="DB26" s="78">
        <v>0</v>
      </c>
      <c r="DC26" s="78">
        <v>0</v>
      </c>
      <c r="DD26" s="78">
        <v>0</v>
      </c>
      <c r="DE26" s="78">
        <v>0</v>
      </c>
      <c r="DF26" s="78">
        <v>0</v>
      </c>
      <c r="DG26" s="78">
        <v>0</v>
      </c>
      <c r="DH26" s="78">
        <v>0</v>
      </c>
      <c r="DI26" s="78">
        <v>0</v>
      </c>
      <c r="DJ26" s="78">
        <v>0</v>
      </c>
      <c r="DK26" s="78">
        <v>0</v>
      </c>
      <c r="DL26" s="78">
        <v>0</v>
      </c>
      <c r="DM26" s="78">
        <v>0</v>
      </c>
      <c r="DN26" s="78">
        <v>0</v>
      </c>
      <c r="DO26" s="78">
        <v>0</v>
      </c>
      <c r="DP26" s="78">
        <v>0</v>
      </c>
      <c r="DQ26" s="78">
        <v>0</v>
      </c>
      <c r="DR26" s="78">
        <v>0</v>
      </c>
      <c r="DS26" s="78">
        <v>0</v>
      </c>
      <c r="DT26" s="78">
        <v>0</v>
      </c>
      <c r="DU26" s="78">
        <v>0</v>
      </c>
      <c r="DV26" s="78">
        <v>0</v>
      </c>
      <c r="DW26" s="78">
        <v>0</v>
      </c>
      <c r="DX26" s="78">
        <v>0</v>
      </c>
      <c r="DY26" s="78">
        <v>0</v>
      </c>
      <c r="DZ26" s="78">
        <v>0</v>
      </c>
      <c r="EA26" s="78">
        <v>0</v>
      </c>
      <c r="EB26" s="78">
        <v>0</v>
      </c>
      <c r="EC26" s="78">
        <v>0</v>
      </c>
      <c r="ED26" s="78">
        <v>0</v>
      </c>
      <c r="EE26" s="97">
        <v>0</v>
      </c>
      <c r="EF26" s="104">
        <v>0</v>
      </c>
      <c r="EG26" s="104">
        <v>0</v>
      </c>
      <c r="EH26" s="110">
        <v>0</v>
      </c>
      <c r="EI26" s="117">
        <v>0</v>
      </c>
      <c r="EJ26" s="78">
        <v>0</v>
      </c>
      <c r="EK26" s="78">
        <v>0</v>
      </c>
      <c r="EL26" s="78">
        <v>0</v>
      </c>
      <c r="EM26" s="78">
        <v>0</v>
      </c>
      <c r="EN26" s="78">
        <v>0</v>
      </c>
      <c r="EO26" s="78">
        <v>0</v>
      </c>
      <c r="EP26" s="78">
        <v>0</v>
      </c>
      <c r="EQ26" s="78">
        <v>0</v>
      </c>
      <c r="ER26" s="76">
        <f t="shared" si="1"/>
        <v>0</v>
      </c>
      <c r="ES26" s="76">
        <f t="shared" si="2"/>
        <v>0</v>
      </c>
      <c r="ET26" s="76">
        <f t="shared" si="3"/>
        <v>0</v>
      </c>
      <c r="EU26" s="79">
        <v>0</v>
      </c>
      <c r="EV26" s="79">
        <v>0</v>
      </c>
      <c r="EW26" s="79">
        <v>0</v>
      </c>
      <c r="EX26" s="79">
        <v>0</v>
      </c>
      <c r="EY26" s="79">
        <v>0</v>
      </c>
      <c r="EZ26" s="79">
        <v>0</v>
      </c>
      <c r="FA26" s="79">
        <v>0</v>
      </c>
      <c r="FB26" s="79">
        <v>0</v>
      </c>
      <c r="FC26" s="79">
        <v>0</v>
      </c>
      <c r="FD26" s="76">
        <f t="shared" si="4"/>
        <v>0</v>
      </c>
      <c r="FE26" s="76">
        <f t="shared" si="5"/>
        <v>0</v>
      </c>
      <c r="FF26" s="76">
        <f t="shared" si="6"/>
        <v>0</v>
      </c>
    </row>
    <row r="27" spans="1:162" s="26" customFormat="1" ht="18" customHeight="1" thickBot="1" x14ac:dyDescent="0.35">
      <c r="A27" s="213" t="s">
        <v>8</v>
      </c>
      <c r="B27" s="214"/>
      <c r="C27" s="65" t="s">
        <v>237</v>
      </c>
      <c r="D27" s="76">
        <f>D28+D29+D30</f>
        <v>2464776</v>
      </c>
      <c r="E27" s="76">
        <f t="shared" ref="E27:BM27" si="11">E28+E29+E30</f>
        <v>2464776</v>
      </c>
      <c r="F27" s="76">
        <f t="shared" si="11"/>
        <v>0</v>
      </c>
      <c r="G27" s="76">
        <f t="shared" si="11"/>
        <v>2617500</v>
      </c>
      <c r="H27" s="76">
        <f t="shared" si="11"/>
        <v>2617500</v>
      </c>
      <c r="I27" s="76">
        <f t="shared" si="11"/>
        <v>2668300</v>
      </c>
      <c r="J27" s="76">
        <f t="shared" si="11"/>
        <v>0</v>
      </c>
      <c r="K27" s="76">
        <f t="shared" si="11"/>
        <v>0</v>
      </c>
      <c r="L27" s="76">
        <f t="shared" si="11"/>
        <v>10807885</v>
      </c>
      <c r="M27" s="76">
        <f t="shared" si="11"/>
        <v>0</v>
      </c>
      <c r="N27" s="76">
        <f t="shared" si="11"/>
        <v>35587922</v>
      </c>
      <c r="O27" s="76">
        <f t="shared" si="11"/>
        <v>31949276</v>
      </c>
      <c r="P27" s="76">
        <f t="shared" si="11"/>
        <v>0</v>
      </c>
      <c r="Q27" s="76">
        <f t="shared" si="11"/>
        <v>0</v>
      </c>
      <c r="R27" s="76">
        <f t="shared" si="11"/>
        <v>0</v>
      </c>
      <c r="S27" s="76">
        <f t="shared" si="11"/>
        <v>0</v>
      </c>
      <c r="T27" s="76">
        <f t="shared" si="11"/>
        <v>0</v>
      </c>
      <c r="U27" s="76">
        <f t="shared" si="11"/>
        <v>0</v>
      </c>
      <c r="V27" s="76">
        <f t="shared" si="11"/>
        <v>0</v>
      </c>
      <c r="W27" s="76">
        <f t="shared" si="11"/>
        <v>0</v>
      </c>
      <c r="X27" s="76">
        <f t="shared" si="11"/>
        <v>0</v>
      </c>
      <c r="Y27" s="76">
        <f t="shared" si="11"/>
        <v>17486245</v>
      </c>
      <c r="Z27" s="76">
        <f t="shared" si="11"/>
        <v>19046245</v>
      </c>
      <c r="AA27" s="76">
        <f t="shared" si="11"/>
        <v>14663006</v>
      </c>
      <c r="AB27" s="76">
        <f t="shared" si="11"/>
        <v>9368893</v>
      </c>
      <c r="AC27" s="76">
        <f t="shared" si="11"/>
        <v>9896893</v>
      </c>
      <c r="AD27" s="76">
        <f t="shared" si="11"/>
        <v>920500</v>
      </c>
      <c r="AE27" s="76">
        <f t="shared" si="11"/>
        <v>0</v>
      </c>
      <c r="AF27" s="76">
        <f t="shared" si="11"/>
        <v>0</v>
      </c>
      <c r="AG27" s="76">
        <f t="shared" si="11"/>
        <v>12969</v>
      </c>
      <c r="AH27" s="76">
        <f t="shared" si="11"/>
        <v>17007840</v>
      </c>
      <c r="AI27" s="76">
        <f t="shared" si="11"/>
        <v>27612239</v>
      </c>
      <c r="AJ27" s="76">
        <f t="shared" si="11"/>
        <v>27612239</v>
      </c>
      <c r="AK27" s="76">
        <f t="shared" si="11"/>
        <v>240000000</v>
      </c>
      <c r="AL27" s="76">
        <f t="shared" si="11"/>
        <v>240000000</v>
      </c>
      <c r="AM27" s="76">
        <f t="shared" si="11"/>
        <v>111254538</v>
      </c>
      <c r="AN27" s="76">
        <f t="shared" si="11"/>
        <v>8658000</v>
      </c>
      <c r="AO27" s="76">
        <f t="shared" si="11"/>
        <v>11963000</v>
      </c>
      <c r="AP27" s="76">
        <f t="shared" si="11"/>
        <v>15986913</v>
      </c>
      <c r="AQ27" s="76">
        <f t="shared" si="11"/>
        <v>0</v>
      </c>
      <c r="AR27" s="76">
        <f t="shared" si="11"/>
        <v>0</v>
      </c>
      <c r="AS27" s="76">
        <f t="shared" si="11"/>
        <v>0</v>
      </c>
      <c r="AT27" s="76">
        <f t="shared" si="11"/>
        <v>0</v>
      </c>
      <c r="AU27" s="76">
        <f t="shared" si="11"/>
        <v>0</v>
      </c>
      <c r="AV27" s="76">
        <f t="shared" si="11"/>
        <v>0</v>
      </c>
      <c r="AW27" s="76">
        <f t="shared" si="11"/>
        <v>0</v>
      </c>
      <c r="AX27" s="76">
        <f t="shared" si="11"/>
        <v>0</v>
      </c>
      <c r="AY27" s="76">
        <f t="shared" si="11"/>
        <v>0</v>
      </c>
      <c r="AZ27" s="76">
        <f t="shared" si="11"/>
        <v>0</v>
      </c>
      <c r="BA27" s="76">
        <f t="shared" si="11"/>
        <v>18000</v>
      </c>
      <c r="BB27" s="76">
        <f t="shared" si="11"/>
        <v>0</v>
      </c>
      <c r="BC27" s="76">
        <f t="shared" si="11"/>
        <v>87000</v>
      </c>
      <c r="BD27" s="76">
        <f t="shared" si="11"/>
        <v>87000</v>
      </c>
      <c r="BE27" s="76">
        <f t="shared" si="11"/>
        <v>62000</v>
      </c>
      <c r="BF27" s="76">
        <f t="shared" si="11"/>
        <v>0</v>
      </c>
      <c r="BG27" s="76">
        <f t="shared" si="11"/>
        <v>0</v>
      </c>
      <c r="BH27" s="76">
        <f t="shared" si="11"/>
        <v>0</v>
      </c>
      <c r="BI27" s="76">
        <f t="shared" si="11"/>
        <v>0</v>
      </c>
      <c r="BJ27" s="76">
        <f t="shared" si="11"/>
        <v>0</v>
      </c>
      <c r="BK27" s="76">
        <f t="shared" si="11"/>
        <v>0</v>
      </c>
      <c r="BL27" s="76">
        <f t="shared" si="11"/>
        <v>0</v>
      </c>
      <c r="BM27" s="76">
        <f t="shared" si="11"/>
        <v>0</v>
      </c>
      <c r="BN27" s="76">
        <f t="shared" ref="BN27:FE27" si="12">BN28+BN29+BN30</f>
        <v>0</v>
      </c>
      <c r="BO27" s="76">
        <f t="shared" si="12"/>
        <v>32450000</v>
      </c>
      <c r="BP27" s="76">
        <f t="shared" si="12"/>
        <v>32450000</v>
      </c>
      <c r="BQ27" s="76">
        <f t="shared" si="12"/>
        <v>9744583</v>
      </c>
      <c r="BR27" s="76">
        <f t="shared" si="12"/>
        <v>0</v>
      </c>
      <c r="BS27" s="76">
        <f t="shared" si="12"/>
        <v>0</v>
      </c>
      <c r="BT27" s="76">
        <f t="shared" si="12"/>
        <v>5000</v>
      </c>
      <c r="BU27" s="76">
        <f t="shared" si="12"/>
        <v>0</v>
      </c>
      <c r="BV27" s="76">
        <f t="shared" si="12"/>
        <v>0</v>
      </c>
      <c r="BW27" s="76">
        <f t="shared" si="12"/>
        <v>0</v>
      </c>
      <c r="BX27" s="76">
        <f t="shared" si="12"/>
        <v>0</v>
      </c>
      <c r="BY27" s="76">
        <f t="shared" si="12"/>
        <v>0</v>
      </c>
      <c r="BZ27" s="76">
        <f t="shared" si="12"/>
        <v>0</v>
      </c>
      <c r="CA27" s="76">
        <f t="shared" si="12"/>
        <v>18325619</v>
      </c>
      <c r="CB27" s="76">
        <f t="shared" si="12"/>
        <v>18325619</v>
      </c>
      <c r="CC27" s="76">
        <f t="shared" si="12"/>
        <v>14076291</v>
      </c>
      <c r="CD27" s="76">
        <f t="shared" si="12"/>
        <v>0</v>
      </c>
      <c r="CE27" s="76">
        <f t="shared" si="12"/>
        <v>0</v>
      </c>
      <c r="CF27" s="76">
        <f t="shared" si="12"/>
        <v>0</v>
      </c>
      <c r="CG27" s="76">
        <f t="shared" si="12"/>
        <v>46680602</v>
      </c>
      <c r="CH27" s="76">
        <f t="shared" si="12"/>
        <v>36860718</v>
      </c>
      <c r="CI27" s="76">
        <f t="shared" si="12"/>
        <v>31705557</v>
      </c>
      <c r="CJ27" s="76">
        <f t="shared" si="12"/>
        <v>0</v>
      </c>
      <c r="CK27" s="76">
        <f t="shared" si="12"/>
        <v>0</v>
      </c>
      <c r="CL27" s="76">
        <f t="shared" si="12"/>
        <v>0</v>
      </c>
      <c r="CM27" s="76">
        <f t="shared" si="12"/>
        <v>1776702</v>
      </c>
      <c r="CN27" s="76">
        <f t="shared" si="12"/>
        <v>1776702</v>
      </c>
      <c r="CO27" s="76">
        <f t="shared" si="12"/>
        <v>0</v>
      </c>
      <c r="CP27" s="76">
        <f t="shared" si="12"/>
        <v>0</v>
      </c>
      <c r="CQ27" s="76">
        <f t="shared" si="12"/>
        <v>0</v>
      </c>
      <c r="CR27" s="76">
        <f t="shared" si="12"/>
        <v>0</v>
      </c>
      <c r="CS27" s="76">
        <f t="shared" si="12"/>
        <v>0</v>
      </c>
      <c r="CT27" s="76">
        <f t="shared" si="12"/>
        <v>0</v>
      </c>
      <c r="CU27" s="76">
        <f t="shared" si="12"/>
        <v>0</v>
      </c>
      <c r="CV27" s="76">
        <f t="shared" si="12"/>
        <v>0</v>
      </c>
      <c r="CW27" s="76">
        <f t="shared" si="12"/>
        <v>0</v>
      </c>
      <c r="CX27" s="76">
        <f t="shared" si="12"/>
        <v>0</v>
      </c>
      <c r="CY27" s="76">
        <f t="shared" si="12"/>
        <v>0</v>
      </c>
      <c r="CZ27" s="76">
        <f t="shared" si="12"/>
        <v>0</v>
      </c>
      <c r="DA27" s="76">
        <f t="shared" si="12"/>
        <v>0</v>
      </c>
      <c r="DB27" s="76">
        <f t="shared" si="12"/>
        <v>0</v>
      </c>
      <c r="DC27" s="76">
        <f t="shared" si="12"/>
        <v>0</v>
      </c>
      <c r="DD27" s="76">
        <f t="shared" si="12"/>
        <v>0</v>
      </c>
      <c r="DE27" s="76">
        <f t="shared" si="12"/>
        <v>0</v>
      </c>
      <c r="DF27" s="76">
        <f t="shared" si="12"/>
        <v>0</v>
      </c>
      <c r="DG27" s="76">
        <f t="shared" si="12"/>
        <v>0</v>
      </c>
      <c r="DH27" s="76">
        <f t="shared" si="12"/>
        <v>0</v>
      </c>
      <c r="DI27" s="76">
        <f t="shared" si="12"/>
        <v>0</v>
      </c>
      <c r="DJ27" s="76">
        <f t="shared" si="12"/>
        <v>0</v>
      </c>
      <c r="DK27" s="76">
        <f t="shared" si="12"/>
        <v>0</v>
      </c>
      <c r="DL27" s="76">
        <f t="shared" si="12"/>
        <v>0</v>
      </c>
      <c r="DM27" s="76">
        <f t="shared" si="12"/>
        <v>0</v>
      </c>
      <c r="DN27" s="76">
        <f t="shared" si="12"/>
        <v>0</v>
      </c>
      <c r="DO27" s="76">
        <f t="shared" si="12"/>
        <v>0</v>
      </c>
      <c r="DP27" s="76">
        <f t="shared" si="12"/>
        <v>0</v>
      </c>
      <c r="DQ27" s="76">
        <f t="shared" si="12"/>
        <v>0</v>
      </c>
      <c r="DR27" s="76">
        <f t="shared" si="12"/>
        <v>0</v>
      </c>
      <c r="DS27" s="76">
        <f t="shared" si="12"/>
        <v>0</v>
      </c>
      <c r="DT27" s="76">
        <f t="shared" si="12"/>
        <v>0</v>
      </c>
      <c r="DU27" s="76">
        <f t="shared" si="12"/>
        <v>0</v>
      </c>
      <c r="DV27" s="76">
        <f t="shared" si="12"/>
        <v>0</v>
      </c>
      <c r="DW27" s="76">
        <f t="shared" si="12"/>
        <v>0</v>
      </c>
      <c r="DX27" s="76">
        <f t="shared" si="12"/>
        <v>0</v>
      </c>
      <c r="DY27" s="76">
        <f t="shared" si="12"/>
        <v>0</v>
      </c>
      <c r="DZ27" s="76">
        <f t="shared" si="12"/>
        <v>0</v>
      </c>
      <c r="EA27" s="76">
        <f t="shared" si="12"/>
        <v>0</v>
      </c>
      <c r="EB27" s="76">
        <f t="shared" si="12"/>
        <v>0</v>
      </c>
      <c r="EC27" s="76">
        <f t="shared" si="12"/>
        <v>0</v>
      </c>
      <c r="ED27" s="76">
        <f t="shared" si="12"/>
        <v>0</v>
      </c>
      <c r="EE27" s="99">
        <f t="shared" si="12"/>
        <v>0</v>
      </c>
      <c r="EF27" s="76">
        <f t="shared" si="12"/>
        <v>0</v>
      </c>
      <c r="EG27" s="76">
        <f t="shared" si="12"/>
        <v>0</v>
      </c>
      <c r="EH27" s="99">
        <f t="shared" si="12"/>
        <v>358117</v>
      </c>
      <c r="EI27" s="76">
        <f t="shared" si="12"/>
        <v>0</v>
      </c>
      <c r="EJ27" s="76">
        <f t="shared" si="12"/>
        <v>0</v>
      </c>
      <c r="EK27" s="99">
        <f t="shared" si="12"/>
        <v>0</v>
      </c>
      <c r="EL27" s="76">
        <f t="shared" si="12"/>
        <v>0</v>
      </c>
      <c r="EM27" s="76">
        <f t="shared" si="12"/>
        <v>0</v>
      </c>
      <c r="EN27" s="99">
        <f t="shared" si="12"/>
        <v>0</v>
      </c>
      <c r="EO27" s="76">
        <f t="shared" si="12"/>
        <v>0</v>
      </c>
      <c r="EP27" s="76">
        <f t="shared" si="12"/>
        <v>0</v>
      </c>
      <c r="EQ27" s="99">
        <f t="shared" si="12"/>
        <v>0</v>
      </c>
      <c r="ER27" s="76">
        <f t="shared" si="1"/>
        <v>396923177</v>
      </c>
      <c r="ES27" s="76">
        <f t="shared" si="2"/>
        <v>438706614</v>
      </c>
      <c r="ET27" s="76">
        <f t="shared" si="3"/>
        <v>271827174</v>
      </c>
      <c r="EU27" s="76">
        <f t="shared" si="12"/>
        <v>381000</v>
      </c>
      <c r="EV27" s="76">
        <f t="shared" si="12"/>
        <v>476000</v>
      </c>
      <c r="EW27" s="76">
        <f t="shared" si="12"/>
        <v>472388</v>
      </c>
      <c r="EX27" s="76">
        <f t="shared" si="12"/>
        <v>540000</v>
      </c>
      <c r="EY27" s="76">
        <f t="shared" si="12"/>
        <v>1212000</v>
      </c>
      <c r="EZ27" s="76">
        <f t="shared" si="12"/>
        <v>1207738</v>
      </c>
      <c r="FA27" s="76">
        <f t="shared" si="12"/>
        <v>2933000</v>
      </c>
      <c r="FB27" s="76">
        <f t="shared" si="12"/>
        <v>2933000</v>
      </c>
      <c r="FC27" s="76">
        <f t="shared" si="12"/>
        <v>2260244</v>
      </c>
      <c r="FD27" s="76">
        <f t="shared" si="4"/>
        <v>400777177</v>
      </c>
      <c r="FE27" s="76">
        <f t="shared" si="12"/>
        <v>443327614</v>
      </c>
      <c r="FF27" s="76">
        <f t="shared" si="6"/>
        <v>275767544</v>
      </c>
    </row>
    <row r="28" spans="1:162" s="16" customFormat="1" ht="18" customHeight="1" x14ac:dyDescent="0.3">
      <c r="A28" s="202" t="s">
        <v>166</v>
      </c>
      <c r="B28" s="203"/>
      <c r="C28" s="57" t="s">
        <v>147</v>
      </c>
      <c r="D28" s="86">
        <v>2464776</v>
      </c>
      <c r="E28" s="86">
        <v>2464776</v>
      </c>
      <c r="F28" s="78">
        <v>0</v>
      </c>
      <c r="G28" s="86">
        <v>2617500</v>
      </c>
      <c r="H28" s="86">
        <v>2617500</v>
      </c>
      <c r="I28" s="86">
        <v>2668300</v>
      </c>
      <c r="J28" s="78">
        <v>0</v>
      </c>
      <c r="K28" s="78">
        <v>0</v>
      </c>
      <c r="L28" s="86">
        <v>54790</v>
      </c>
      <c r="M28" s="86">
        <v>0</v>
      </c>
      <c r="N28" s="86">
        <v>0</v>
      </c>
      <c r="O28" s="86">
        <v>0</v>
      </c>
      <c r="P28" s="78">
        <v>0</v>
      </c>
      <c r="Q28" s="86">
        <v>0</v>
      </c>
      <c r="R28" s="86">
        <v>0</v>
      </c>
      <c r="S28" s="86">
        <v>0</v>
      </c>
      <c r="T28" s="86">
        <v>0</v>
      </c>
      <c r="U28" s="86">
        <v>0</v>
      </c>
      <c r="V28" s="78">
        <v>0</v>
      </c>
      <c r="W28" s="78">
        <v>0</v>
      </c>
      <c r="X28" s="78">
        <v>0</v>
      </c>
      <c r="Y28" s="86">
        <v>17486245</v>
      </c>
      <c r="Z28" s="86">
        <v>17546245</v>
      </c>
      <c r="AA28" s="86">
        <v>13217516</v>
      </c>
      <c r="AB28" s="86">
        <v>0</v>
      </c>
      <c r="AC28" s="86">
        <v>528000</v>
      </c>
      <c r="AD28" s="86">
        <v>528000</v>
      </c>
      <c r="AE28" s="86">
        <v>0</v>
      </c>
      <c r="AF28" s="86">
        <v>0</v>
      </c>
      <c r="AG28" s="86">
        <v>12969</v>
      </c>
      <c r="AH28" s="86">
        <v>17007840</v>
      </c>
      <c r="AI28" s="86">
        <v>27612239</v>
      </c>
      <c r="AJ28" s="86">
        <v>27612239</v>
      </c>
      <c r="AK28" s="86">
        <v>240000000</v>
      </c>
      <c r="AL28" s="86">
        <v>240000000</v>
      </c>
      <c r="AM28" s="86">
        <v>111254538</v>
      </c>
      <c r="AN28" s="86">
        <v>1800000</v>
      </c>
      <c r="AO28" s="86">
        <v>4705000</v>
      </c>
      <c r="AP28" s="86">
        <v>8739098</v>
      </c>
      <c r="AQ28" s="78">
        <v>0</v>
      </c>
      <c r="AR28" s="78">
        <v>0</v>
      </c>
      <c r="AS28" s="78">
        <v>0</v>
      </c>
      <c r="AT28" s="78">
        <v>0</v>
      </c>
      <c r="AU28" s="86">
        <v>0</v>
      </c>
      <c r="AV28" s="86">
        <v>0</v>
      </c>
      <c r="AW28" s="86">
        <v>0</v>
      </c>
      <c r="AX28" s="86">
        <v>0</v>
      </c>
      <c r="AY28" s="86">
        <v>0</v>
      </c>
      <c r="AZ28" s="78">
        <v>0</v>
      </c>
      <c r="BA28" s="78">
        <v>18000</v>
      </c>
      <c r="BB28" s="78">
        <v>0</v>
      </c>
      <c r="BC28" s="86">
        <v>87000</v>
      </c>
      <c r="BD28" s="86">
        <v>87000</v>
      </c>
      <c r="BE28" s="86">
        <v>62000</v>
      </c>
      <c r="BF28" s="86">
        <v>0</v>
      </c>
      <c r="BG28" s="86">
        <v>0</v>
      </c>
      <c r="BH28" s="86">
        <v>0</v>
      </c>
      <c r="BI28" s="86">
        <v>0</v>
      </c>
      <c r="BJ28" s="86">
        <v>0</v>
      </c>
      <c r="BK28" s="78">
        <v>0</v>
      </c>
      <c r="BL28" s="78">
        <v>0</v>
      </c>
      <c r="BM28" s="78">
        <v>0</v>
      </c>
      <c r="BN28" s="78">
        <v>0</v>
      </c>
      <c r="BO28" s="86">
        <v>6563000</v>
      </c>
      <c r="BP28" s="86">
        <v>6563000</v>
      </c>
      <c r="BQ28" s="86">
        <v>9617583</v>
      </c>
      <c r="BR28" s="86">
        <v>0</v>
      </c>
      <c r="BS28" s="86">
        <v>0</v>
      </c>
      <c r="BT28" s="86">
        <v>5000</v>
      </c>
      <c r="BU28" s="86">
        <v>0</v>
      </c>
      <c r="BV28" s="86">
        <v>0</v>
      </c>
      <c r="BW28" s="86">
        <v>0</v>
      </c>
      <c r="BX28" s="78">
        <v>0</v>
      </c>
      <c r="BY28" s="78">
        <v>0</v>
      </c>
      <c r="BZ28" s="78">
        <v>0</v>
      </c>
      <c r="CA28" s="86">
        <v>1117199</v>
      </c>
      <c r="CB28" s="86">
        <v>1117199</v>
      </c>
      <c r="CC28" s="86">
        <v>0</v>
      </c>
      <c r="CD28" s="78">
        <v>0</v>
      </c>
      <c r="CE28" s="78">
        <v>0</v>
      </c>
      <c r="CF28" s="78">
        <v>0</v>
      </c>
      <c r="CG28" s="86">
        <v>46680602</v>
      </c>
      <c r="CH28" s="86">
        <v>36860718</v>
      </c>
      <c r="CI28" s="86">
        <v>31705557</v>
      </c>
      <c r="CJ28" s="86">
        <v>0</v>
      </c>
      <c r="CK28" s="86">
        <v>0</v>
      </c>
      <c r="CL28" s="86">
        <v>0</v>
      </c>
      <c r="CM28" s="78">
        <v>0</v>
      </c>
      <c r="CN28" s="86">
        <v>0</v>
      </c>
      <c r="CO28" s="86">
        <v>0</v>
      </c>
      <c r="CP28" s="86">
        <v>0</v>
      </c>
      <c r="CQ28" s="86">
        <v>0</v>
      </c>
      <c r="CR28" s="86">
        <v>0</v>
      </c>
      <c r="CS28" s="86">
        <v>0</v>
      </c>
      <c r="CT28" s="86">
        <v>0</v>
      </c>
      <c r="CU28" s="86">
        <v>0</v>
      </c>
      <c r="CV28" s="86">
        <v>0</v>
      </c>
      <c r="CW28" s="86">
        <v>0</v>
      </c>
      <c r="CX28" s="86">
        <v>0</v>
      </c>
      <c r="CY28" s="78">
        <v>0</v>
      </c>
      <c r="CZ28" s="78">
        <v>0</v>
      </c>
      <c r="DA28" s="78">
        <v>0</v>
      </c>
      <c r="DB28" s="78">
        <v>0</v>
      </c>
      <c r="DC28" s="78">
        <v>0</v>
      </c>
      <c r="DD28" s="78">
        <v>0</v>
      </c>
      <c r="DE28" s="86">
        <v>0</v>
      </c>
      <c r="DF28" s="86">
        <v>0</v>
      </c>
      <c r="DG28" s="78">
        <v>0</v>
      </c>
      <c r="DH28" s="78">
        <v>0</v>
      </c>
      <c r="DI28" s="78">
        <v>0</v>
      </c>
      <c r="DJ28" s="78">
        <v>0</v>
      </c>
      <c r="DK28" s="86">
        <v>0</v>
      </c>
      <c r="DL28" s="86">
        <v>0</v>
      </c>
      <c r="DM28" s="78">
        <v>0</v>
      </c>
      <c r="DN28" s="93">
        <v>0</v>
      </c>
      <c r="DO28" s="86">
        <v>0</v>
      </c>
      <c r="DP28" s="78">
        <v>0</v>
      </c>
      <c r="DQ28" s="78">
        <v>0</v>
      </c>
      <c r="DR28" s="78">
        <v>0</v>
      </c>
      <c r="DS28" s="86">
        <v>0</v>
      </c>
      <c r="DT28" s="78">
        <v>0</v>
      </c>
      <c r="DU28" s="78">
        <v>0</v>
      </c>
      <c r="DV28" s="78">
        <v>0</v>
      </c>
      <c r="DW28" s="86">
        <v>0</v>
      </c>
      <c r="DX28" s="86">
        <v>0</v>
      </c>
      <c r="DY28" s="86">
        <v>0</v>
      </c>
      <c r="DZ28" s="86">
        <v>0</v>
      </c>
      <c r="EA28" s="86">
        <v>0</v>
      </c>
      <c r="EB28" s="86">
        <v>0</v>
      </c>
      <c r="EC28" s="78">
        <v>0</v>
      </c>
      <c r="ED28" s="78">
        <v>0</v>
      </c>
      <c r="EE28" s="97">
        <v>0</v>
      </c>
      <c r="EF28" s="104">
        <v>0</v>
      </c>
      <c r="EG28" s="104">
        <v>0</v>
      </c>
      <c r="EH28" s="110">
        <v>358117</v>
      </c>
      <c r="EI28" s="117">
        <v>0</v>
      </c>
      <c r="EJ28" s="78">
        <v>0</v>
      </c>
      <c r="EK28" s="78">
        <v>0</v>
      </c>
      <c r="EL28" s="78">
        <v>0</v>
      </c>
      <c r="EM28" s="78">
        <v>0</v>
      </c>
      <c r="EN28" s="78">
        <v>0</v>
      </c>
      <c r="EO28" s="78">
        <v>0</v>
      </c>
      <c r="EP28" s="78">
        <v>0</v>
      </c>
      <c r="EQ28" s="78">
        <v>0</v>
      </c>
      <c r="ER28" s="76">
        <f t="shared" si="1"/>
        <v>335824162</v>
      </c>
      <c r="ES28" s="76">
        <f t="shared" si="2"/>
        <v>340119677</v>
      </c>
      <c r="ET28" s="76">
        <f t="shared" si="3"/>
        <v>205835707</v>
      </c>
      <c r="EU28" s="79">
        <v>381000</v>
      </c>
      <c r="EV28" s="79">
        <v>476000</v>
      </c>
      <c r="EW28" s="79">
        <v>472388</v>
      </c>
      <c r="EX28" s="79">
        <v>540000</v>
      </c>
      <c r="EY28" s="79">
        <v>1212000</v>
      </c>
      <c r="EZ28" s="79">
        <v>1207738</v>
      </c>
      <c r="FA28" s="79">
        <v>2933000</v>
      </c>
      <c r="FB28" s="79">
        <v>2933000</v>
      </c>
      <c r="FC28" s="79">
        <v>2260244</v>
      </c>
      <c r="FD28" s="76">
        <f t="shared" si="4"/>
        <v>339678162</v>
      </c>
      <c r="FE28" s="76">
        <f t="shared" si="5"/>
        <v>344740677</v>
      </c>
      <c r="FF28" s="76">
        <f t="shared" si="6"/>
        <v>209776077</v>
      </c>
    </row>
    <row r="29" spans="1:162" s="16" customFormat="1" ht="18" customHeight="1" x14ac:dyDescent="0.3">
      <c r="A29" s="202" t="s">
        <v>167</v>
      </c>
      <c r="B29" s="203"/>
      <c r="C29" s="58" t="s">
        <v>148</v>
      </c>
      <c r="D29" s="78">
        <v>0</v>
      </c>
      <c r="E29" s="78">
        <v>0</v>
      </c>
      <c r="F29" s="78">
        <v>0</v>
      </c>
      <c r="G29" s="78">
        <v>0</v>
      </c>
      <c r="H29" s="78">
        <v>0</v>
      </c>
      <c r="I29" s="78">
        <v>0</v>
      </c>
      <c r="J29" s="78">
        <v>0</v>
      </c>
      <c r="K29" s="78">
        <v>0</v>
      </c>
      <c r="L29" s="86">
        <v>10753095</v>
      </c>
      <c r="M29" s="86">
        <v>0</v>
      </c>
      <c r="N29" s="86">
        <v>35587922</v>
      </c>
      <c r="O29" s="86">
        <v>31949276</v>
      </c>
      <c r="P29" s="86">
        <v>0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78">
        <v>0</v>
      </c>
      <c r="Y29" s="78">
        <v>0</v>
      </c>
      <c r="Z29" s="86">
        <v>1500000</v>
      </c>
      <c r="AA29" s="86">
        <v>1445490</v>
      </c>
      <c r="AB29" s="86">
        <v>9368893</v>
      </c>
      <c r="AC29" s="86">
        <v>9368893</v>
      </c>
      <c r="AD29" s="86">
        <v>392500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86">
        <v>0</v>
      </c>
      <c r="AK29" s="86">
        <v>0</v>
      </c>
      <c r="AL29" s="86">
        <v>0</v>
      </c>
      <c r="AM29" s="86">
        <v>0</v>
      </c>
      <c r="AN29" s="86">
        <v>6858000</v>
      </c>
      <c r="AO29" s="86">
        <v>7258000</v>
      </c>
      <c r="AP29" s="86">
        <v>7247815</v>
      </c>
      <c r="AQ29" s="78">
        <v>0</v>
      </c>
      <c r="AR29" s="78">
        <v>0</v>
      </c>
      <c r="AS29" s="78">
        <v>0</v>
      </c>
      <c r="AT29" s="86">
        <v>0</v>
      </c>
      <c r="AU29" s="86">
        <v>0</v>
      </c>
      <c r="AV29" s="86">
        <v>0</v>
      </c>
      <c r="AW29" s="86">
        <v>0</v>
      </c>
      <c r="AX29" s="86">
        <v>0</v>
      </c>
      <c r="AY29" s="78">
        <v>0</v>
      </c>
      <c r="AZ29" s="78">
        <v>0</v>
      </c>
      <c r="BA29" s="78">
        <v>0</v>
      </c>
      <c r="BB29" s="78">
        <v>0</v>
      </c>
      <c r="BC29" s="86">
        <v>0</v>
      </c>
      <c r="BD29" s="86">
        <v>0</v>
      </c>
      <c r="BE29" s="86">
        <v>0</v>
      </c>
      <c r="BF29" s="86">
        <v>0</v>
      </c>
      <c r="BG29" s="86">
        <v>0</v>
      </c>
      <c r="BH29" s="78">
        <v>0</v>
      </c>
      <c r="BI29" s="78">
        <v>0</v>
      </c>
      <c r="BJ29" s="78">
        <v>0</v>
      </c>
      <c r="BK29" s="78">
        <v>0</v>
      </c>
      <c r="BL29" s="78">
        <v>0</v>
      </c>
      <c r="BM29" s="78">
        <v>0</v>
      </c>
      <c r="BN29" s="78">
        <v>0</v>
      </c>
      <c r="BO29" s="86">
        <v>25887000</v>
      </c>
      <c r="BP29" s="86">
        <v>25887000</v>
      </c>
      <c r="BQ29" s="86">
        <v>127000</v>
      </c>
      <c r="BR29" s="86">
        <v>0</v>
      </c>
      <c r="BS29" s="86">
        <v>0</v>
      </c>
      <c r="BT29" s="86">
        <v>0</v>
      </c>
      <c r="BU29" s="78">
        <v>0</v>
      </c>
      <c r="BV29" s="78">
        <v>0</v>
      </c>
      <c r="BW29" s="86">
        <v>0</v>
      </c>
      <c r="BX29" s="78">
        <v>0</v>
      </c>
      <c r="BY29" s="78">
        <v>0</v>
      </c>
      <c r="BZ29" s="78">
        <v>0</v>
      </c>
      <c r="CA29" s="86">
        <v>17208420</v>
      </c>
      <c r="CB29" s="86">
        <v>17208420</v>
      </c>
      <c r="CC29" s="86">
        <v>14076291</v>
      </c>
      <c r="CD29" s="78">
        <v>0</v>
      </c>
      <c r="CE29" s="78">
        <v>0</v>
      </c>
      <c r="CF29" s="78">
        <v>0</v>
      </c>
      <c r="CG29" s="78">
        <v>0</v>
      </c>
      <c r="CH29" s="78">
        <v>0</v>
      </c>
      <c r="CI29" s="78">
        <v>0</v>
      </c>
      <c r="CJ29" s="78">
        <v>0</v>
      </c>
      <c r="CK29" s="78">
        <v>0</v>
      </c>
      <c r="CL29" s="78">
        <v>0</v>
      </c>
      <c r="CM29" s="86">
        <v>1776702</v>
      </c>
      <c r="CN29" s="78">
        <v>1776702</v>
      </c>
      <c r="CO29" s="78">
        <v>0</v>
      </c>
      <c r="CP29" s="86">
        <v>0</v>
      </c>
      <c r="CQ29" s="86">
        <v>0</v>
      </c>
      <c r="CR29" s="78">
        <v>0</v>
      </c>
      <c r="CS29" s="86">
        <v>0</v>
      </c>
      <c r="CT29" s="86">
        <v>0</v>
      </c>
      <c r="CU29" s="86">
        <v>0</v>
      </c>
      <c r="CV29" s="86">
        <v>0</v>
      </c>
      <c r="CW29" s="86">
        <v>0</v>
      </c>
      <c r="CX29" s="86">
        <v>0</v>
      </c>
      <c r="CY29" s="78">
        <v>0</v>
      </c>
      <c r="CZ29" s="78">
        <v>0</v>
      </c>
      <c r="DA29" s="78">
        <v>0</v>
      </c>
      <c r="DB29" s="78">
        <v>0</v>
      </c>
      <c r="DC29" s="78">
        <v>0</v>
      </c>
      <c r="DD29" s="78">
        <v>0</v>
      </c>
      <c r="DE29" s="86">
        <v>0</v>
      </c>
      <c r="DF29" s="86">
        <v>0</v>
      </c>
      <c r="DG29" s="86">
        <v>0</v>
      </c>
      <c r="DH29" s="78">
        <v>0</v>
      </c>
      <c r="DI29" s="78">
        <v>0</v>
      </c>
      <c r="DJ29" s="78">
        <v>0</v>
      </c>
      <c r="DK29" s="94">
        <v>0</v>
      </c>
      <c r="DL29" s="94">
        <v>0</v>
      </c>
      <c r="DM29" s="94">
        <v>0</v>
      </c>
      <c r="DN29" s="92">
        <v>0</v>
      </c>
      <c r="DO29" s="94">
        <v>0</v>
      </c>
      <c r="DP29" s="78">
        <v>0</v>
      </c>
      <c r="DQ29" s="86">
        <v>0</v>
      </c>
      <c r="DR29" s="86">
        <v>0</v>
      </c>
      <c r="DS29" s="86">
        <v>0</v>
      </c>
      <c r="DT29" s="78">
        <v>0</v>
      </c>
      <c r="DU29" s="78">
        <v>0</v>
      </c>
      <c r="DV29" s="78">
        <v>0</v>
      </c>
      <c r="DW29" s="78">
        <v>0</v>
      </c>
      <c r="DX29" s="78">
        <v>0</v>
      </c>
      <c r="DY29" s="78">
        <v>0</v>
      </c>
      <c r="DZ29" s="86">
        <v>0</v>
      </c>
      <c r="EA29" s="86">
        <v>0</v>
      </c>
      <c r="EB29" s="86">
        <v>0</v>
      </c>
      <c r="EC29" s="78">
        <v>0</v>
      </c>
      <c r="ED29" s="78">
        <v>0</v>
      </c>
      <c r="EE29" s="97">
        <v>0</v>
      </c>
      <c r="EF29" s="104">
        <v>0</v>
      </c>
      <c r="EG29" s="104">
        <v>0</v>
      </c>
      <c r="EH29" s="110">
        <v>0</v>
      </c>
      <c r="EI29" s="117">
        <v>0</v>
      </c>
      <c r="EJ29" s="78">
        <v>0</v>
      </c>
      <c r="EK29" s="78">
        <v>0</v>
      </c>
      <c r="EL29" s="78">
        <v>0</v>
      </c>
      <c r="EM29" s="78">
        <v>0</v>
      </c>
      <c r="EN29" s="78">
        <v>0</v>
      </c>
      <c r="EO29" s="78">
        <v>0</v>
      </c>
      <c r="EP29" s="78">
        <v>0</v>
      </c>
      <c r="EQ29" s="78">
        <v>0</v>
      </c>
      <c r="ER29" s="76">
        <f t="shared" si="1"/>
        <v>61099015</v>
      </c>
      <c r="ES29" s="76">
        <f t="shared" si="2"/>
        <v>98586937</v>
      </c>
      <c r="ET29" s="76">
        <f t="shared" si="3"/>
        <v>65991467</v>
      </c>
      <c r="EU29" s="79">
        <v>0</v>
      </c>
      <c r="EV29" s="79">
        <v>0</v>
      </c>
      <c r="EW29" s="79">
        <v>0</v>
      </c>
      <c r="EX29" s="79">
        <v>0</v>
      </c>
      <c r="EY29" s="79">
        <v>0</v>
      </c>
      <c r="EZ29" s="79">
        <v>0</v>
      </c>
      <c r="FA29" s="79">
        <v>0</v>
      </c>
      <c r="FB29" s="79">
        <v>0</v>
      </c>
      <c r="FC29" s="79">
        <v>0</v>
      </c>
      <c r="FD29" s="76">
        <f t="shared" si="4"/>
        <v>61099015</v>
      </c>
      <c r="FE29" s="76">
        <f t="shared" si="5"/>
        <v>98586937</v>
      </c>
      <c r="FF29" s="76">
        <f t="shared" si="6"/>
        <v>65991467</v>
      </c>
    </row>
    <row r="30" spans="1:162" s="16" customFormat="1" ht="18" customHeight="1" x14ac:dyDescent="0.3">
      <c r="A30" s="202" t="s">
        <v>168</v>
      </c>
      <c r="B30" s="203"/>
      <c r="C30" s="66" t="s">
        <v>149</v>
      </c>
      <c r="D30" s="79">
        <f>D31+D32+D33+D34+D35+D36+D37+D38</f>
        <v>0</v>
      </c>
      <c r="E30" s="79">
        <f t="shared" ref="E30:BM30" si="13">E31+E32+E33+E34+E35+E36+E37+E38</f>
        <v>0</v>
      </c>
      <c r="F30" s="79">
        <f t="shared" si="13"/>
        <v>0</v>
      </c>
      <c r="G30" s="79">
        <f t="shared" si="13"/>
        <v>0</v>
      </c>
      <c r="H30" s="79">
        <f t="shared" si="13"/>
        <v>0</v>
      </c>
      <c r="I30" s="79">
        <f t="shared" si="13"/>
        <v>0</v>
      </c>
      <c r="J30" s="79">
        <f t="shared" si="13"/>
        <v>0</v>
      </c>
      <c r="K30" s="79">
        <f t="shared" si="13"/>
        <v>0</v>
      </c>
      <c r="L30" s="79">
        <f t="shared" si="13"/>
        <v>0</v>
      </c>
      <c r="M30" s="79">
        <f t="shared" si="13"/>
        <v>0</v>
      </c>
      <c r="N30" s="79">
        <f t="shared" si="13"/>
        <v>0</v>
      </c>
      <c r="O30" s="79">
        <f t="shared" si="13"/>
        <v>0</v>
      </c>
      <c r="P30" s="79">
        <f t="shared" si="13"/>
        <v>0</v>
      </c>
      <c r="Q30" s="79">
        <f t="shared" si="13"/>
        <v>0</v>
      </c>
      <c r="R30" s="79">
        <f t="shared" si="13"/>
        <v>0</v>
      </c>
      <c r="S30" s="79">
        <f t="shared" si="13"/>
        <v>0</v>
      </c>
      <c r="T30" s="79">
        <f t="shared" si="13"/>
        <v>0</v>
      </c>
      <c r="U30" s="79">
        <f t="shared" si="13"/>
        <v>0</v>
      </c>
      <c r="V30" s="79">
        <f t="shared" si="13"/>
        <v>0</v>
      </c>
      <c r="W30" s="79">
        <f t="shared" si="13"/>
        <v>0</v>
      </c>
      <c r="X30" s="79">
        <f t="shared" si="13"/>
        <v>0</v>
      </c>
      <c r="Y30" s="79">
        <f t="shared" si="13"/>
        <v>0</v>
      </c>
      <c r="Z30" s="79">
        <f t="shared" si="13"/>
        <v>0</v>
      </c>
      <c r="AA30" s="79">
        <f t="shared" si="13"/>
        <v>0</v>
      </c>
      <c r="AB30" s="79">
        <f t="shared" si="13"/>
        <v>0</v>
      </c>
      <c r="AC30" s="79">
        <f t="shared" si="13"/>
        <v>0</v>
      </c>
      <c r="AD30" s="79">
        <f t="shared" si="13"/>
        <v>0</v>
      </c>
      <c r="AE30" s="79">
        <f t="shared" si="13"/>
        <v>0</v>
      </c>
      <c r="AF30" s="79">
        <f t="shared" si="13"/>
        <v>0</v>
      </c>
      <c r="AG30" s="79">
        <f t="shared" si="13"/>
        <v>0</v>
      </c>
      <c r="AH30" s="79">
        <f t="shared" si="13"/>
        <v>0</v>
      </c>
      <c r="AI30" s="79">
        <f t="shared" si="13"/>
        <v>0</v>
      </c>
      <c r="AJ30" s="79">
        <f t="shared" si="13"/>
        <v>0</v>
      </c>
      <c r="AK30" s="79">
        <f t="shared" si="13"/>
        <v>0</v>
      </c>
      <c r="AL30" s="79">
        <f t="shared" si="13"/>
        <v>0</v>
      </c>
      <c r="AM30" s="79">
        <f t="shared" si="13"/>
        <v>0</v>
      </c>
      <c r="AN30" s="79">
        <f t="shared" si="13"/>
        <v>0</v>
      </c>
      <c r="AO30" s="79">
        <f t="shared" si="13"/>
        <v>0</v>
      </c>
      <c r="AP30" s="79">
        <f t="shared" si="13"/>
        <v>0</v>
      </c>
      <c r="AQ30" s="79">
        <f t="shared" si="13"/>
        <v>0</v>
      </c>
      <c r="AR30" s="79">
        <f t="shared" si="13"/>
        <v>0</v>
      </c>
      <c r="AS30" s="79">
        <f t="shared" si="13"/>
        <v>0</v>
      </c>
      <c r="AT30" s="79">
        <f t="shared" si="13"/>
        <v>0</v>
      </c>
      <c r="AU30" s="79">
        <f t="shared" si="13"/>
        <v>0</v>
      </c>
      <c r="AV30" s="79">
        <f t="shared" si="13"/>
        <v>0</v>
      </c>
      <c r="AW30" s="79">
        <f t="shared" si="13"/>
        <v>0</v>
      </c>
      <c r="AX30" s="79">
        <f t="shared" si="13"/>
        <v>0</v>
      </c>
      <c r="AY30" s="79">
        <f t="shared" si="13"/>
        <v>0</v>
      </c>
      <c r="AZ30" s="79">
        <f t="shared" si="13"/>
        <v>0</v>
      </c>
      <c r="BA30" s="79">
        <f t="shared" si="13"/>
        <v>0</v>
      </c>
      <c r="BB30" s="79">
        <f t="shared" si="13"/>
        <v>0</v>
      </c>
      <c r="BC30" s="79">
        <f t="shared" si="13"/>
        <v>0</v>
      </c>
      <c r="BD30" s="79">
        <f t="shared" si="13"/>
        <v>0</v>
      </c>
      <c r="BE30" s="79">
        <f t="shared" si="13"/>
        <v>0</v>
      </c>
      <c r="BF30" s="79">
        <f t="shared" si="13"/>
        <v>0</v>
      </c>
      <c r="BG30" s="79">
        <f t="shared" si="13"/>
        <v>0</v>
      </c>
      <c r="BH30" s="79">
        <f t="shared" si="13"/>
        <v>0</v>
      </c>
      <c r="BI30" s="79">
        <f t="shared" si="13"/>
        <v>0</v>
      </c>
      <c r="BJ30" s="79">
        <f t="shared" si="13"/>
        <v>0</v>
      </c>
      <c r="BK30" s="79">
        <f t="shared" si="13"/>
        <v>0</v>
      </c>
      <c r="BL30" s="79">
        <f t="shared" si="13"/>
        <v>0</v>
      </c>
      <c r="BM30" s="79">
        <f t="shared" si="13"/>
        <v>0</v>
      </c>
      <c r="BN30" s="79">
        <f t="shared" ref="BN30:FE30" si="14">BN31+BN32+BN33+BN34+BN35+BN36+BN37+BN38</f>
        <v>0</v>
      </c>
      <c r="BO30" s="79">
        <f t="shared" si="14"/>
        <v>0</v>
      </c>
      <c r="BP30" s="79">
        <f t="shared" si="14"/>
        <v>0</v>
      </c>
      <c r="BQ30" s="79">
        <f t="shared" si="14"/>
        <v>0</v>
      </c>
      <c r="BR30" s="79">
        <f t="shared" si="14"/>
        <v>0</v>
      </c>
      <c r="BS30" s="79">
        <f t="shared" si="14"/>
        <v>0</v>
      </c>
      <c r="BT30" s="79">
        <f t="shared" si="14"/>
        <v>0</v>
      </c>
      <c r="BU30" s="79">
        <f t="shared" si="14"/>
        <v>0</v>
      </c>
      <c r="BV30" s="79">
        <f t="shared" si="14"/>
        <v>0</v>
      </c>
      <c r="BW30" s="79">
        <f t="shared" si="14"/>
        <v>0</v>
      </c>
      <c r="BX30" s="79">
        <f t="shared" si="14"/>
        <v>0</v>
      </c>
      <c r="BY30" s="79">
        <f t="shared" si="14"/>
        <v>0</v>
      </c>
      <c r="BZ30" s="79">
        <f t="shared" si="14"/>
        <v>0</v>
      </c>
      <c r="CA30" s="79">
        <f t="shared" si="14"/>
        <v>0</v>
      </c>
      <c r="CB30" s="79">
        <f t="shared" si="14"/>
        <v>0</v>
      </c>
      <c r="CC30" s="79">
        <f t="shared" si="14"/>
        <v>0</v>
      </c>
      <c r="CD30" s="79">
        <f t="shared" si="14"/>
        <v>0</v>
      </c>
      <c r="CE30" s="79">
        <f t="shared" si="14"/>
        <v>0</v>
      </c>
      <c r="CF30" s="79">
        <f t="shared" si="14"/>
        <v>0</v>
      </c>
      <c r="CG30" s="79">
        <f t="shared" si="14"/>
        <v>0</v>
      </c>
      <c r="CH30" s="79">
        <f t="shared" si="14"/>
        <v>0</v>
      </c>
      <c r="CI30" s="79">
        <f t="shared" si="14"/>
        <v>0</v>
      </c>
      <c r="CJ30" s="79">
        <f t="shared" si="14"/>
        <v>0</v>
      </c>
      <c r="CK30" s="79">
        <f t="shared" si="14"/>
        <v>0</v>
      </c>
      <c r="CL30" s="79">
        <f t="shared" si="14"/>
        <v>0</v>
      </c>
      <c r="CM30" s="79">
        <f t="shared" si="14"/>
        <v>0</v>
      </c>
      <c r="CN30" s="79">
        <f t="shared" si="14"/>
        <v>0</v>
      </c>
      <c r="CO30" s="79">
        <f t="shared" si="14"/>
        <v>0</v>
      </c>
      <c r="CP30" s="79">
        <f t="shared" si="14"/>
        <v>0</v>
      </c>
      <c r="CQ30" s="79">
        <f t="shared" si="14"/>
        <v>0</v>
      </c>
      <c r="CR30" s="79">
        <f t="shared" si="14"/>
        <v>0</v>
      </c>
      <c r="CS30" s="79">
        <f t="shared" si="14"/>
        <v>0</v>
      </c>
      <c r="CT30" s="79">
        <f t="shared" si="14"/>
        <v>0</v>
      </c>
      <c r="CU30" s="79">
        <f t="shared" si="14"/>
        <v>0</v>
      </c>
      <c r="CV30" s="79">
        <f t="shared" si="14"/>
        <v>0</v>
      </c>
      <c r="CW30" s="79">
        <f t="shared" si="14"/>
        <v>0</v>
      </c>
      <c r="CX30" s="79">
        <f t="shared" si="14"/>
        <v>0</v>
      </c>
      <c r="CY30" s="79">
        <f t="shared" si="14"/>
        <v>0</v>
      </c>
      <c r="CZ30" s="79">
        <f t="shared" si="14"/>
        <v>0</v>
      </c>
      <c r="DA30" s="79">
        <f t="shared" si="14"/>
        <v>0</v>
      </c>
      <c r="DB30" s="79">
        <f t="shared" si="14"/>
        <v>0</v>
      </c>
      <c r="DC30" s="79">
        <f t="shared" si="14"/>
        <v>0</v>
      </c>
      <c r="DD30" s="79">
        <f t="shared" si="14"/>
        <v>0</v>
      </c>
      <c r="DE30" s="79">
        <f t="shared" si="14"/>
        <v>0</v>
      </c>
      <c r="DF30" s="79">
        <f t="shared" si="14"/>
        <v>0</v>
      </c>
      <c r="DG30" s="79">
        <f t="shared" si="14"/>
        <v>0</v>
      </c>
      <c r="DH30" s="79">
        <v>0</v>
      </c>
      <c r="DI30" s="79">
        <v>0</v>
      </c>
      <c r="DJ30" s="79">
        <v>0</v>
      </c>
      <c r="DK30" s="79">
        <v>0</v>
      </c>
      <c r="DL30" s="79">
        <v>0</v>
      </c>
      <c r="DM30" s="79">
        <v>0</v>
      </c>
      <c r="DN30" s="79">
        <f t="shared" si="14"/>
        <v>0</v>
      </c>
      <c r="DO30" s="79">
        <f t="shared" si="14"/>
        <v>0</v>
      </c>
      <c r="DP30" s="79">
        <f t="shared" si="14"/>
        <v>0</v>
      </c>
      <c r="DQ30" s="79">
        <f t="shared" si="14"/>
        <v>0</v>
      </c>
      <c r="DR30" s="79">
        <f t="shared" si="14"/>
        <v>0</v>
      </c>
      <c r="DS30" s="79">
        <f t="shared" si="14"/>
        <v>0</v>
      </c>
      <c r="DT30" s="79">
        <f t="shared" si="14"/>
        <v>0</v>
      </c>
      <c r="DU30" s="79">
        <f t="shared" si="14"/>
        <v>0</v>
      </c>
      <c r="DV30" s="79">
        <f t="shared" si="14"/>
        <v>0</v>
      </c>
      <c r="DW30" s="79">
        <f t="shared" si="14"/>
        <v>0</v>
      </c>
      <c r="DX30" s="79">
        <f t="shared" si="14"/>
        <v>0</v>
      </c>
      <c r="DY30" s="79">
        <f t="shared" si="14"/>
        <v>0</v>
      </c>
      <c r="DZ30" s="79">
        <f t="shared" si="14"/>
        <v>0</v>
      </c>
      <c r="EA30" s="79">
        <f t="shared" si="14"/>
        <v>0</v>
      </c>
      <c r="EB30" s="79">
        <f t="shared" si="14"/>
        <v>0</v>
      </c>
      <c r="EC30" s="79">
        <f t="shared" si="14"/>
        <v>0</v>
      </c>
      <c r="ED30" s="79">
        <f t="shared" si="14"/>
        <v>0</v>
      </c>
      <c r="EE30" s="96">
        <f t="shared" si="14"/>
        <v>0</v>
      </c>
      <c r="EF30" s="79">
        <f t="shared" si="14"/>
        <v>0</v>
      </c>
      <c r="EG30" s="79">
        <f t="shared" si="14"/>
        <v>0</v>
      </c>
      <c r="EH30" s="96">
        <f t="shared" si="14"/>
        <v>0</v>
      </c>
      <c r="EI30" s="79">
        <f t="shared" si="14"/>
        <v>0</v>
      </c>
      <c r="EJ30" s="79">
        <f t="shared" si="14"/>
        <v>0</v>
      </c>
      <c r="EK30" s="96">
        <f t="shared" si="14"/>
        <v>0</v>
      </c>
      <c r="EL30" s="79">
        <f t="shared" si="14"/>
        <v>0</v>
      </c>
      <c r="EM30" s="79">
        <f t="shared" si="14"/>
        <v>0</v>
      </c>
      <c r="EN30" s="96">
        <f t="shared" si="14"/>
        <v>0</v>
      </c>
      <c r="EO30" s="79">
        <f t="shared" si="14"/>
        <v>0</v>
      </c>
      <c r="EP30" s="79">
        <f t="shared" si="14"/>
        <v>0</v>
      </c>
      <c r="EQ30" s="96">
        <f t="shared" si="14"/>
        <v>0</v>
      </c>
      <c r="ER30" s="76">
        <f t="shared" si="1"/>
        <v>0</v>
      </c>
      <c r="ES30" s="76">
        <f t="shared" si="2"/>
        <v>0</v>
      </c>
      <c r="ET30" s="76">
        <f t="shared" si="3"/>
        <v>0</v>
      </c>
      <c r="EU30" s="79">
        <f t="shared" si="14"/>
        <v>0</v>
      </c>
      <c r="EV30" s="79">
        <f t="shared" si="14"/>
        <v>0</v>
      </c>
      <c r="EW30" s="79">
        <f t="shared" si="14"/>
        <v>0</v>
      </c>
      <c r="EX30" s="79">
        <f t="shared" si="14"/>
        <v>0</v>
      </c>
      <c r="EY30" s="79">
        <f t="shared" si="14"/>
        <v>0</v>
      </c>
      <c r="EZ30" s="79">
        <f t="shared" si="14"/>
        <v>0</v>
      </c>
      <c r="FA30" s="79">
        <f t="shared" si="14"/>
        <v>0</v>
      </c>
      <c r="FB30" s="79">
        <f t="shared" si="14"/>
        <v>0</v>
      </c>
      <c r="FC30" s="79">
        <f t="shared" si="14"/>
        <v>0</v>
      </c>
      <c r="FD30" s="76">
        <f t="shared" si="4"/>
        <v>0</v>
      </c>
      <c r="FE30" s="80">
        <f t="shared" si="14"/>
        <v>0</v>
      </c>
      <c r="FF30" s="76">
        <f t="shared" si="6"/>
        <v>0</v>
      </c>
    </row>
    <row r="31" spans="1:162" s="16" customFormat="1" ht="31.2" x14ac:dyDescent="0.3">
      <c r="A31" s="202" t="s">
        <v>169</v>
      </c>
      <c r="B31" s="203"/>
      <c r="C31" s="67" t="s">
        <v>233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82">
        <v>0</v>
      </c>
      <c r="J31" s="82">
        <v>0</v>
      </c>
      <c r="K31" s="82">
        <v>0</v>
      </c>
      <c r="L31" s="82">
        <v>0</v>
      </c>
      <c r="M31" s="82">
        <v>0</v>
      </c>
      <c r="N31" s="82">
        <v>0</v>
      </c>
      <c r="O31" s="82">
        <v>0</v>
      </c>
      <c r="P31" s="82">
        <v>0</v>
      </c>
      <c r="Q31" s="82">
        <v>0</v>
      </c>
      <c r="R31" s="82">
        <v>0</v>
      </c>
      <c r="S31" s="82">
        <v>0</v>
      </c>
      <c r="T31" s="82">
        <v>0</v>
      </c>
      <c r="U31" s="82">
        <v>0</v>
      </c>
      <c r="V31" s="82">
        <v>0</v>
      </c>
      <c r="W31" s="82">
        <v>0</v>
      </c>
      <c r="X31" s="82">
        <v>0</v>
      </c>
      <c r="Y31" s="82">
        <v>0</v>
      </c>
      <c r="Z31" s="82">
        <v>0</v>
      </c>
      <c r="AA31" s="82">
        <v>0</v>
      </c>
      <c r="AB31" s="82">
        <v>0</v>
      </c>
      <c r="AC31" s="82">
        <v>0</v>
      </c>
      <c r="AD31" s="82">
        <v>0</v>
      </c>
      <c r="AE31" s="82">
        <v>0</v>
      </c>
      <c r="AF31" s="82">
        <v>0</v>
      </c>
      <c r="AG31" s="82">
        <v>0</v>
      </c>
      <c r="AH31" s="82">
        <v>0</v>
      </c>
      <c r="AI31" s="82">
        <v>0</v>
      </c>
      <c r="AJ31" s="82">
        <v>0</v>
      </c>
      <c r="AK31" s="82">
        <v>0</v>
      </c>
      <c r="AL31" s="82">
        <v>0</v>
      </c>
      <c r="AM31" s="82">
        <v>0</v>
      </c>
      <c r="AN31" s="82">
        <v>0</v>
      </c>
      <c r="AO31" s="82">
        <v>0</v>
      </c>
      <c r="AP31" s="82">
        <v>0</v>
      </c>
      <c r="AQ31" s="82">
        <v>0</v>
      </c>
      <c r="AR31" s="82">
        <v>0</v>
      </c>
      <c r="AS31" s="82">
        <v>0</v>
      </c>
      <c r="AT31" s="82">
        <v>0</v>
      </c>
      <c r="AU31" s="82">
        <v>0</v>
      </c>
      <c r="AV31" s="82">
        <v>0</v>
      </c>
      <c r="AW31" s="82">
        <v>0</v>
      </c>
      <c r="AX31" s="82">
        <v>0</v>
      </c>
      <c r="AY31" s="82">
        <v>0</v>
      </c>
      <c r="AZ31" s="82">
        <v>0</v>
      </c>
      <c r="BA31" s="82">
        <v>0</v>
      </c>
      <c r="BB31" s="82">
        <v>0</v>
      </c>
      <c r="BC31" s="82">
        <v>0</v>
      </c>
      <c r="BD31" s="82">
        <v>0</v>
      </c>
      <c r="BE31" s="82">
        <v>0</v>
      </c>
      <c r="BF31" s="82">
        <v>0</v>
      </c>
      <c r="BG31" s="82">
        <v>0</v>
      </c>
      <c r="BH31" s="82">
        <v>0</v>
      </c>
      <c r="BI31" s="82">
        <v>0</v>
      </c>
      <c r="BJ31" s="82">
        <v>0</v>
      </c>
      <c r="BK31" s="82">
        <v>0</v>
      </c>
      <c r="BL31" s="82">
        <v>0</v>
      </c>
      <c r="BM31" s="82">
        <v>0</v>
      </c>
      <c r="BN31" s="82">
        <v>0</v>
      </c>
      <c r="BO31" s="82">
        <v>0</v>
      </c>
      <c r="BP31" s="82">
        <v>0</v>
      </c>
      <c r="BQ31" s="82">
        <v>0</v>
      </c>
      <c r="BR31" s="82">
        <v>0</v>
      </c>
      <c r="BS31" s="82">
        <v>0</v>
      </c>
      <c r="BT31" s="82">
        <v>0</v>
      </c>
      <c r="BU31" s="82">
        <v>0</v>
      </c>
      <c r="BV31" s="82">
        <v>0</v>
      </c>
      <c r="BW31" s="82">
        <v>0</v>
      </c>
      <c r="BX31" s="82">
        <v>0</v>
      </c>
      <c r="BY31" s="82">
        <v>0</v>
      </c>
      <c r="BZ31" s="82">
        <v>0</v>
      </c>
      <c r="CA31" s="82">
        <v>0</v>
      </c>
      <c r="CB31" s="82">
        <v>0</v>
      </c>
      <c r="CC31" s="82">
        <v>0</v>
      </c>
      <c r="CD31" s="82">
        <v>0</v>
      </c>
      <c r="CE31" s="82">
        <v>0</v>
      </c>
      <c r="CF31" s="82">
        <v>0</v>
      </c>
      <c r="CG31" s="82">
        <v>0</v>
      </c>
      <c r="CH31" s="82">
        <v>0</v>
      </c>
      <c r="CI31" s="82">
        <v>0</v>
      </c>
      <c r="CJ31" s="82">
        <v>0</v>
      </c>
      <c r="CK31" s="82">
        <v>0</v>
      </c>
      <c r="CL31" s="82">
        <v>0</v>
      </c>
      <c r="CM31" s="82">
        <v>0</v>
      </c>
      <c r="CN31" s="82">
        <v>0</v>
      </c>
      <c r="CO31" s="82">
        <v>0</v>
      </c>
      <c r="CP31" s="82">
        <v>0</v>
      </c>
      <c r="CQ31" s="82">
        <v>0</v>
      </c>
      <c r="CR31" s="82">
        <v>0</v>
      </c>
      <c r="CS31" s="82">
        <v>0</v>
      </c>
      <c r="CT31" s="82">
        <v>0</v>
      </c>
      <c r="CU31" s="82">
        <v>0</v>
      </c>
      <c r="CV31" s="82">
        <v>0</v>
      </c>
      <c r="CW31" s="82">
        <v>0</v>
      </c>
      <c r="CX31" s="82">
        <v>0</v>
      </c>
      <c r="CY31" s="82">
        <v>0</v>
      </c>
      <c r="CZ31" s="82">
        <v>0</v>
      </c>
      <c r="DA31" s="82">
        <v>0</v>
      </c>
      <c r="DB31" s="82">
        <v>0</v>
      </c>
      <c r="DC31" s="82">
        <v>0</v>
      </c>
      <c r="DD31" s="82">
        <v>0</v>
      </c>
      <c r="DE31" s="82">
        <v>0</v>
      </c>
      <c r="DF31" s="82">
        <v>0</v>
      </c>
      <c r="DG31" s="82">
        <v>0</v>
      </c>
      <c r="DH31" s="82">
        <v>0</v>
      </c>
      <c r="DI31" s="82">
        <v>0</v>
      </c>
      <c r="DJ31" s="82">
        <v>0</v>
      </c>
      <c r="DK31" s="82">
        <v>0</v>
      </c>
      <c r="DL31" s="82">
        <v>0</v>
      </c>
      <c r="DM31" s="82">
        <v>0</v>
      </c>
      <c r="DN31" s="82">
        <v>0</v>
      </c>
      <c r="DO31" s="82">
        <v>0</v>
      </c>
      <c r="DP31" s="82">
        <v>0</v>
      </c>
      <c r="DQ31" s="82">
        <v>0</v>
      </c>
      <c r="DR31" s="82">
        <v>0</v>
      </c>
      <c r="DS31" s="82">
        <v>0</v>
      </c>
      <c r="DT31" s="82">
        <v>0</v>
      </c>
      <c r="DU31" s="82">
        <v>0</v>
      </c>
      <c r="DV31" s="82">
        <v>0</v>
      </c>
      <c r="DW31" s="82">
        <v>0</v>
      </c>
      <c r="DX31" s="82">
        <v>0</v>
      </c>
      <c r="DY31" s="82">
        <v>0</v>
      </c>
      <c r="DZ31" s="82">
        <v>0</v>
      </c>
      <c r="EA31" s="82">
        <v>0</v>
      </c>
      <c r="EB31" s="82">
        <v>0</v>
      </c>
      <c r="EC31" s="82">
        <v>0</v>
      </c>
      <c r="ED31" s="82">
        <v>0</v>
      </c>
      <c r="EE31" s="100">
        <v>0</v>
      </c>
      <c r="EF31" s="106">
        <v>0</v>
      </c>
      <c r="EG31" s="106">
        <v>0</v>
      </c>
      <c r="EH31" s="112">
        <v>0</v>
      </c>
      <c r="EI31" s="119">
        <v>0</v>
      </c>
      <c r="EJ31" s="82">
        <v>0</v>
      </c>
      <c r="EK31" s="82">
        <v>0</v>
      </c>
      <c r="EL31" s="82">
        <v>0</v>
      </c>
      <c r="EM31" s="82">
        <v>0</v>
      </c>
      <c r="EN31" s="82">
        <v>0</v>
      </c>
      <c r="EO31" s="82">
        <v>0</v>
      </c>
      <c r="EP31" s="82">
        <v>0</v>
      </c>
      <c r="EQ31" s="82">
        <v>0</v>
      </c>
      <c r="ER31" s="76">
        <f t="shared" si="1"/>
        <v>0</v>
      </c>
      <c r="ES31" s="76">
        <f t="shared" si="2"/>
        <v>0</v>
      </c>
      <c r="ET31" s="76">
        <f t="shared" si="3"/>
        <v>0</v>
      </c>
      <c r="EU31" s="79">
        <v>0</v>
      </c>
      <c r="EV31" s="79">
        <v>0</v>
      </c>
      <c r="EW31" s="79">
        <v>0</v>
      </c>
      <c r="EX31" s="79">
        <v>0</v>
      </c>
      <c r="EY31" s="79">
        <v>0</v>
      </c>
      <c r="EZ31" s="79">
        <v>0</v>
      </c>
      <c r="FA31" s="79">
        <v>0</v>
      </c>
      <c r="FB31" s="79">
        <v>0</v>
      </c>
      <c r="FC31" s="79">
        <v>0</v>
      </c>
      <c r="FD31" s="76">
        <f t="shared" si="4"/>
        <v>0</v>
      </c>
      <c r="FE31" s="76">
        <f t="shared" si="5"/>
        <v>0</v>
      </c>
      <c r="FF31" s="76">
        <f t="shared" si="6"/>
        <v>0</v>
      </c>
    </row>
    <row r="32" spans="1:162" s="16" customFormat="1" ht="31.2" x14ac:dyDescent="0.3">
      <c r="A32" s="202" t="s">
        <v>170</v>
      </c>
      <c r="B32" s="203"/>
      <c r="C32" s="68" t="s">
        <v>150</v>
      </c>
      <c r="D32" s="78">
        <v>0</v>
      </c>
      <c r="E32" s="78">
        <v>0</v>
      </c>
      <c r="F32" s="78">
        <v>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78">
        <v>0</v>
      </c>
      <c r="P32" s="78">
        <v>0</v>
      </c>
      <c r="Q32" s="78">
        <v>0</v>
      </c>
      <c r="R32" s="78">
        <v>0</v>
      </c>
      <c r="S32" s="78">
        <v>0</v>
      </c>
      <c r="T32" s="78">
        <v>0</v>
      </c>
      <c r="U32" s="78">
        <v>0</v>
      </c>
      <c r="V32" s="78">
        <v>0</v>
      </c>
      <c r="W32" s="78">
        <v>0</v>
      </c>
      <c r="X32" s="78">
        <v>0</v>
      </c>
      <c r="Y32" s="78">
        <v>0</v>
      </c>
      <c r="Z32" s="78">
        <v>0</v>
      </c>
      <c r="AA32" s="78">
        <v>0</v>
      </c>
      <c r="AB32" s="78">
        <v>0</v>
      </c>
      <c r="AC32" s="78">
        <v>0</v>
      </c>
      <c r="AD32" s="78">
        <v>0</v>
      </c>
      <c r="AE32" s="78">
        <v>0</v>
      </c>
      <c r="AF32" s="78">
        <v>0</v>
      </c>
      <c r="AG32" s="78">
        <v>0</v>
      </c>
      <c r="AH32" s="78">
        <v>0</v>
      </c>
      <c r="AI32" s="78">
        <v>0</v>
      </c>
      <c r="AJ32" s="78">
        <v>0</v>
      </c>
      <c r="AK32" s="78">
        <v>0</v>
      </c>
      <c r="AL32" s="78">
        <v>0</v>
      </c>
      <c r="AM32" s="78">
        <v>0</v>
      </c>
      <c r="AN32" s="78">
        <v>0</v>
      </c>
      <c r="AO32" s="78">
        <v>0</v>
      </c>
      <c r="AP32" s="78">
        <v>0</v>
      </c>
      <c r="AQ32" s="78">
        <v>0</v>
      </c>
      <c r="AR32" s="78">
        <v>0</v>
      </c>
      <c r="AS32" s="78">
        <v>0</v>
      </c>
      <c r="AT32" s="78">
        <v>0</v>
      </c>
      <c r="AU32" s="78">
        <v>0</v>
      </c>
      <c r="AV32" s="78">
        <v>0</v>
      </c>
      <c r="AW32" s="78">
        <v>0</v>
      </c>
      <c r="AX32" s="78">
        <v>0</v>
      </c>
      <c r="AY32" s="78">
        <v>0</v>
      </c>
      <c r="AZ32" s="78">
        <v>0</v>
      </c>
      <c r="BA32" s="78">
        <v>0</v>
      </c>
      <c r="BB32" s="78">
        <v>0</v>
      </c>
      <c r="BC32" s="78">
        <v>0</v>
      </c>
      <c r="BD32" s="78">
        <v>0</v>
      </c>
      <c r="BE32" s="78">
        <v>0</v>
      </c>
      <c r="BF32" s="78">
        <v>0</v>
      </c>
      <c r="BG32" s="78">
        <v>0</v>
      </c>
      <c r="BH32" s="78">
        <v>0</v>
      </c>
      <c r="BI32" s="78">
        <v>0</v>
      </c>
      <c r="BJ32" s="78">
        <v>0</v>
      </c>
      <c r="BK32" s="78">
        <v>0</v>
      </c>
      <c r="BL32" s="78">
        <v>0</v>
      </c>
      <c r="BM32" s="78">
        <v>0</v>
      </c>
      <c r="BN32" s="78">
        <v>0</v>
      </c>
      <c r="BO32" s="78">
        <v>0</v>
      </c>
      <c r="BP32" s="78">
        <v>0</v>
      </c>
      <c r="BQ32" s="78">
        <v>0</v>
      </c>
      <c r="BR32" s="78">
        <v>0</v>
      </c>
      <c r="BS32" s="78">
        <v>0</v>
      </c>
      <c r="BT32" s="78">
        <v>0</v>
      </c>
      <c r="BU32" s="78">
        <v>0</v>
      </c>
      <c r="BV32" s="78">
        <v>0</v>
      </c>
      <c r="BW32" s="78">
        <v>0</v>
      </c>
      <c r="BX32" s="78">
        <v>0</v>
      </c>
      <c r="BY32" s="78">
        <v>0</v>
      </c>
      <c r="BZ32" s="78">
        <v>0</v>
      </c>
      <c r="CA32" s="78">
        <v>0</v>
      </c>
      <c r="CB32" s="78">
        <v>0</v>
      </c>
      <c r="CC32" s="78">
        <v>0</v>
      </c>
      <c r="CD32" s="78">
        <v>0</v>
      </c>
      <c r="CE32" s="78">
        <v>0</v>
      </c>
      <c r="CF32" s="78">
        <v>0</v>
      </c>
      <c r="CG32" s="78">
        <v>0</v>
      </c>
      <c r="CH32" s="78">
        <v>0</v>
      </c>
      <c r="CI32" s="78">
        <v>0</v>
      </c>
      <c r="CJ32" s="78">
        <v>0</v>
      </c>
      <c r="CK32" s="78">
        <v>0</v>
      </c>
      <c r="CL32" s="78">
        <v>0</v>
      </c>
      <c r="CM32" s="78">
        <v>0</v>
      </c>
      <c r="CN32" s="78">
        <v>0</v>
      </c>
      <c r="CO32" s="78">
        <v>0</v>
      </c>
      <c r="CP32" s="78">
        <v>0</v>
      </c>
      <c r="CQ32" s="78">
        <v>0</v>
      </c>
      <c r="CR32" s="78">
        <v>0</v>
      </c>
      <c r="CS32" s="78">
        <v>0</v>
      </c>
      <c r="CT32" s="78">
        <v>0</v>
      </c>
      <c r="CU32" s="78">
        <v>0</v>
      </c>
      <c r="CV32" s="78">
        <v>0</v>
      </c>
      <c r="CW32" s="78">
        <v>0</v>
      </c>
      <c r="CX32" s="78">
        <v>0</v>
      </c>
      <c r="CY32" s="78">
        <v>0</v>
      </c>
      <c r="CZ32" s="78">
        <v>0</v>
      </c>
      <c r="DA32" s="78">
        <v>0</v>
      </c>
      <c r="DB32" s="78">
        <v>0</v>
      </c>
      <c r="DC32" s="78">
        <v>0</v>
      </c>
      <c r="DD32" s="78">
        <v>0</v>
      </c>
      <c r="DE32" s="78">
        <v>0</v>
      </c>
      <c r="DF32" s="78">
        <v>0</v>
      </c>
      <c r="DG32" s="78">
        <v>0</v>
      </c>
      <c r="DH32" s="78">
        <v>0</v>
      </c>
      <c r="DI32" s="78">
        <v>0</v>
      </c>
      <c r="DJ32" s="78">
        <v>0</v>
      </c>
      <c r="DK32" s="78">
        <v>0</v>
      </c>
      <c r="DL32" s="78">
        <v>0</v>
      </c>
      <c r="DM32" s="78">
        <v>0</v>
      </c>
      <c r="DN32" s="78">
        <v>0</v>
      </c>
      <c r="DO32" s="78">
        <v>0</v>
      </c>
      <c r="DP32" s="78">
        <v>0</v>
      </c>
      <c r="DQ32" s="78">
        <v>0</v>
      </c>
      <c r="DR32" s="78">
        <v>0</v>
      </c>
      <c r="DS32" s="78">
        <v>0</v>
      </c>
      <c r="DT32" s="78">
        <v>0</v>
      </c>
      <c r="DU32" s="78">
        <v>0</v>
      </c>
      <c r="DV32" s="78">
        <v>0</v>
      </c>
      <c r="DW32" s="78">
        <v>0</v>
      </c>
      <c r="DX32" s="78">
        <v>0</v>
      </c>
      <c r="DY32" s="78">
        <v>0</v>
      </c>
      <c r="DZ32" s="78">
        <v>0</v>
      </c>
      <c r="EA32" s="78">
        <v>0</v>
      </c>
      <c r="EB32" s="78">
        <v>0</v>
      </c>
      <c r="EC32" s="78">
        <v>0</v>
      </c>
      <c r="ED32" s="78">
        <v>0</v>
      </c>
      <c r="EE32" s="97">
        <v>0</v>
      </c>
      <c r="EF32" s="104">
        <v>0</v>
      </c>
      <c r="EG32" s="104">
        <v>0</v>
      </c>
      <c r="EH32" s="110">
        <v>0</v>
      </c>
      <c r="EI32" s="117">
        <v>0</v>
      </c>
      <c r="EJ32" s="78">
        <v>0</v>
      </c>
      <c r="EK32" s="78">
        <v>0</v>
      </c>
      <c r="EL32" s="78">
        <v>0</v>
      </c>
      <c r="EM32" s="78">
        <v>0</v>
      </c>
      <c r="EN32" s="78">
        <v>0</v>
      </c>
      <c r="EO32" s="78">
        <v>0</v>
      </c>
      <c r="EP32" s="78">
        <v>0</v>
      </c>
      <c r="EQ32" s="78">
        <v>0</v>
      </c>
      <c r="ER32" s="76">
        <f t="shared" si="1"/>
        <v>0</v>
      </c>
      <c r="ES32" s="76">
        <f t="shared" si="2"/>
        <v>0</v>
      </c>
      <c r="ET32" s="76">
        <f t="shared" si="3"/>
        <v>0</v>
      </c>
      <c r="EU32" s="79">
        <v>0</v>
      </c>
      <c r="EV32" s="79">
        <v>0</v>
      </c>
      <c r="EW32" s="79">
        <v>0</v>
      </c>
      <c r="EX32" s="79">
        <v>0</v>
      </c>
      <c r="EY32" s="79">
        <v>0</v>
      </c>
      <c r="EZ32" s="79">
        <v>0</v>
      </c>
      <c r="FA32" s="79">
        <v>0</v>
      </c>
      <c r="FB32" s="79">
        <v>0</v>
      </c>
      <c r="FC32" s="79">
        <v>0</v>
      </c>
      <c r="FD32" s="76">
        <f t="shared" si="4"/>
        <v>0</v>
      </c>
      <c r="FE32" s="76">
        <f t="shared" si="5"/>
        <v>0</v>
      </c>
      <c r="FF32" s="76">
        <f t="shared" si="6"/>
        <v>0</v>
      </c>
    </row>
    <row r="33" spans="1:164" s="16" customFormat="1" ht="31.2" x14ac:dyDescent="0.3">
      <c r="A33" s="202" t="s">
        <v>171</v>
      </c>
      <c r="B33" s="203"/>
      <c r="C33" s="63" t="s">
        <v>138</v>
      </c>
      <c r="D33" s="78">
        <v>0</v>
      </c>
      <c r="E33" s="78">
        <v>0</v>
      </c>
      <c r="F33" s="78">
        <v>0</v>
      </c>
      <c r="G33" s="78">
        <v>0</v>
      </c>
      <c r="H33" s="78">
        <v>0</v>
      </c>
      <c r="I33" s="78">
        <v>0</v>
      </c>
      <c r="J33" s="78">
        <v>0</v>
      </c>
      <c r="K33" s="78">
        <v>0</v>
      </c>
      <c r="L33" s="78">
        <v>0</v>
      </c>
      <c r="M33" s="78">
        <v>0</v>
      </c>
      <c r="N33" s="78">
        <v>0</v>
      </c>
      <c r="O33" s="78">
        <v>0</v>
      </c>
      <c r="P33" s="78">
        <v>0</v>
      </c>
      <c r="Q33" s="78">
        <v>0</v>
      </c>
      <c r="R33" s="78">
        <v>0</v>
      </c>
      <c r="S33" s="78">
        <v>0</v>
      </c>
      <c r="T33" s="78">
        <v>0</v>
      </c>
      <c r="U33" s="78">
        <v>0</v>
      </c>
      <c r="V33" s="78">
        <v>0</v>
      </c>
      <c r="W33" s="78">
        <v>0</v>
      </c>
      <c r="X33" s="78">
        <v>0</v>
      </c>
      <c r="Y33" s="78">
        <v>0</v>
      </c>
      <c r="Z33" s="78">
        <v>0</v>
      </c>
      <c r="AA33" s="78">
        <v>0</v>
      </c>
      <c r="AB33" s="78">
        <v>0</v>
      </c>
      <c r="AC33" s="78">
        <v>0</v>
      </c>
      <c r="AD33" s="78">
        <v>0</v>
      </c>
      <c r="AE33" s="78">
        <v>0</v>
      </c>
      <c r="AF33" s="78">
        <v>0</v>
      </c>
      <c r="AG33" s="78">
        <v>0</v>
      </c>
      <c r="AH33" s="78">
        <v>0</v>
      </c>
      <c r="AI33" s="78">
        <v>0</v>
      </c>
      <c r="AJ33" s="78">
        <v>0</v>
      </c>
      <c r="AK33" s="78">
        <v>0</v>
      </c>
      <c r="AL33" s="78">
        <v>0</v>
      </c>
      <c r="AM33" s="78">
        <v>0</v>
      </c>
      <c r="AN33" s="78">
        <v>0</v>
      </c>
      <c r="AO33" s="78">
        <v>0</v>
      </c>
      <c r="AP33" s="78">
        <v>0</v>
      </c>
      <c r="AQ33" s="78">
        <v>0</v>
      </c>
      <c r="AR33" s="78">
        <v>0</v>
      </c>
      <c r="AS33" s="78">
        <v>0</v>
      </c>
      <c r="AT33" s="78">
        <v>0</v>
      </c>
      <c r="AU33" s="78">
        <v>0</v>
      </c>
      <c r="AV33" s="78">
        <v>0</v>
      </c>
      <c r="AW33" s="78">
        <v>0</v>
      </c>
      <c r="AX33" s="78">
        <v>0</v>
      </c>
      <c r="AY33" s="78">
        <v>0</v>
      </c>
      <c r="AZ33" s="78">
        <v>0</v>
      </c>
      <c r="BA33" s="78">
        <v>0</v>
      </c>
      <c r="BB33" s="78">
        <v>0</v>
      </c>
      <c r="BC33" s="78">
        <v>0</v>
      </c>
      <c r="BD33" s="78">
        <v>0</v>
      </c>
      <c r="BE33" s="78">
        <v>0</v>
      </c>
      <c r="BF33" s="78">
        <v>0</v>
      </c>
      <c r="BG33" s="78">
        <v>0</v>
      </c>
      <c r="BH33" s="78">
        <v>0</v>
      </c>
      <c r="BI33" s="78">
        <v>0</v>
      </c>
      <c r="BJ33" s="78">
        <v>0</v>
      </c>
      <c r="BK33" s="78">
        <v>0</v>
      </c>
      <c r="BL33" s="78">
        <v>0</v>
      </c>
      <c r="BM33" s="78">
        <v>0</v>
      </c>
      <c r="BN33" s="78">
        <v>0</v>
      </c>
      <c r="BO33" s="78">
        <v>0</v>
      </c>
      <c r="BP33" s="78">
        <v>0</v>
      </c>
      <c r="BQ33" s="78">
        <v>0</v>
      </c>
      <c r="BR33" s="78">
        <v>0</v>
      </c>
      <c r="BS33" s="78">
        <v>0</v>
      </c>
      <c r="BT33" s="78">
        <v>0</v>
      </c>
      <c r="BU33" s="78">
        <v>0</v>
      </c>
      <c r="BV33" s="78">
        <v>0</v>
      </c>
      <c r="BW33" s="78">
        <v>0</v>
      </c>
      <c r="BX33" s="78">
        <v>0</v>
      </c>
      <c r="BY33" s="78">
        <v>0</v>
      </c>
      <c r="BZ33" s="78">
        <v>0</v>
      </c>
      <c r="CA33" s="78">
        <v>0</v>
      </c>
      <c r="CB33" s="78">
        <v>0</v>
      </c>
      <c r="CC33" s="78">
        <v>0</v>
      </c>
      <c r="CD33" s="78">
        <v>0</v>
      </c>
      <c r="CE33" s="78">
        <v>0</v>
      </c>
      <c r="CF33" s="78">
        <v>0</v>
      </c>
      <c r="CG33" s="78">
        <v>0</v>
      </c>
      <c r="CH33" s="78">
        <v>0</v>
      </c>
      <c r="CI33" s="78">
        <v>0</v>
      </c>
      <c r="CJ33" s="78">
        <v>0</v>
      </c>
      <c r="CK33" s="78">
        <v>0</v>
      </c>
      <c r="CL33" s="78">
        <v>0</v>
      </c>
      <c r="CM33" s="78">
        <v>0</v>
      </c>
      <c r="CN33" s="78">
        <v>0</v>
      </c>
      <c r="CO33" s="78">
        <v>0</v>
      </c>
      <c r="CP33" s="78">
        <v>0</v>
      </c>
      <c r="CQ33" s="78">
        <v>0</v>
      </c>
      <c r="CR33" s="78">
        <v>0</v>
      </c>
      <c r="CS33" s="78">
        <v>0</v>
      </c>
      <c r="CT33" s="78">
        <v>0</v>
      </c>
      <c r="CU33" s="78">
        <v>0</v>
      </c>
      <c r="CV33" s="78">
        <v>0</v>
      </c>
      <c r="CW33" s="78">
        <v>0</v>
      </c>
      <c r="CX33" s="78">
        <v>0</v>
      </c>
      <c r="CY33" s="78">
        <v>0</v>
      </c>
      <c r="CZ33" s="78">
        <v>0</v>
      </c>
      <c r="DA33" s="78">
        <v>0</v>
      </c>
      <c r="DB33" s="78">
        <v>0</v>
      </c>
      <c r="DC33" s="78">
        <v>0</v>
      </c>
      <c r="DD33" s="78">
        <v>0</v>
      </c>
      <c r="DE33" s="78">
        <v>0</v>
      </c>
      <c r="DF33" s="78">
        <v>0</v>
      </c>
      <c r="DG33" s="78">
        <v>0</v>
      </c>
      <c r="DH33" s="78">
        <v>0</v>
      </c>
      <c r="DI33" s="78">
        <v>0</v>
      </c>
      <c r="DJ33" s="78">
        <v>0</v>
      </c>
      <c r="DK33" s="78">
        <v>0</v>
      </c>
      <c r="DL33" s="78">
        <v>0</v>
      </c>
      <c r="DM33" s="78">
        <v>0</v>
      </c>
      <c r="DN33" s="78">
        <v>0</v>
      </c>
      <c r="DO33" s="78">
        <v>0</v>
      </c>
      <c r="DP33" s="78">
        <v>0</v>
      </c>
      <c r="DQ33" s="78">
        <v>0</v>
      </c>
      <c r="DR33" s="78">
        <v>0</v>
      </c>
      <c r="DS33" s="78">
        <v>0</v>
      </c>
      <c r="DT33" s="78">
        <v>0</v>
      </c>
      <c r="DU33" s="78">
        <v>0</v>
      </c>
      <c r="DV33" s="78">
        <v>0</v>
      </c>
      <c r="DW33" s="78">
        <v>0</v>
      </c>
      <c r="DX33" s="78">
        <v>0</v>
      </c>
      <c r="DY33" s="78">
        <v>0</v>
      </c>
      <c r="DZ33" s="78">
        <v>0</v>
      </c>
      <c r="EA33" s="78">
        <v>0</v>
      </c>
      <c r="EB33" s="78">
        <v>0</v>
      </c>
      <c r="EC33" s="78">
        <v>0</v>
      </c>
      <c r="ED33" s="78">
        <v>0</v>
      </c>
      <c r="EE33" s="97">
        <v>0</v>
      </c>
      <c r="EF33" s="104">
        <v>0</v>
      </c>
      <c r="EG33" s="104">
        <v>0</v>
      </c>
      <c r="EH33" s="110">
        <v>0</v>
      </c>
      <c r="EI33" s="117">
        <v>0</v>
      </c>
      <c r="EJ33" s="78">
        <v>0</v>
      </c>
      <c r="EK33" s="78">
        <v>0</v>
      </c>
      <c r="EL33" s="78">
        <v>0</v>
      </c>
      <c r="EM33" s="78">
        <v>0</v>
      </c>
      <c r="EN33" s="78">
        <v>0</v>
      </c>
      <c r="EO33" s="78">
        <v>0</v>
      </c>
      <c r="EP33" s="78">
        <v>0</v>
      </c>
      <c r="EQ33" s="78">
        <v>0</v>
      </c>
      <c r="ER33" s="76">
        <f t="shared" si="1"/>
        <v>0</v>
      </c>
      <c r="ES33" s="76">
        <f t="shared" si="2"/>
        <v>0</v>
      </c>
      <c r="ET33" s="76">
        <f t="shared" si="3"/>
        <v>0</v>
      </c>
      <c r="EU33" s="79">
        <v>0</v>
      </c>
      <c r="EV33" s="79">
        <v>0</v>
      </c>
      <c r="EW33" s="79">
        <v>0</v>
      </c>
      <c r="EX33" s="79">
        <v>0</v>
      </c>
      <c r="EY33" s="79">
        <v>0</v>
      </c>
      <c r="EZ33" s="79">
        <v>0</v>
      </c>
      <c r="FA33" s="79">
        <v>0</v>
      </c>
      <c r="FB33" s="79">
        <v>0</v>
      </c>
      <c r="FC33" s="79">
        <v>0</v>
      </c>
      <c r="FD33" s="76">
        <f t="shared" si="4"/>
        <v>0</v>
      </c>
      <c r="FE33" s="76">
        <f t="shared" si="5"/>
        <v>0</v>
      </c>
      <c r="FF33" s="76">
        <f t="shared" si="6"/>
        <v>0</v>
      </c>
    </row>
    <row r="34" spans="1:164" s="16" customFormat="1" ht="31.2" x14ac:dyDescent="0.3">
      <c r="A34" s="202" t="s">
        <v>223</v>
      </c>
      <c r="B34" s="203"/>
      <c r="C34" s="63" t="s">
        <v>151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0</v>
      </c>
      <c r="R34" s="78">
        <v>0</v>
      </c>
      <c r="S34" s="78">
        <v>0</v>
      </c>
      <c r="T34" s="78">
        <v>0</v>
      </c>
      <c r="U34" s="78">
        <v>0</v>
      </c>
      <c r="V34" s="78">
        <v>0</v>
      </c>
      <c r="W34" s="78">
        <v>0</v>
      </c>
      <c r="X34" s="78">
        <v>0</v>
      </c>
      <c r="Y34" s="78">
        <v>0</v>
      </c>
      <c r="Z34" s="78">
        <v>0</v>
      </c>
      <c r="AA34" s="78">
        <v>0</v>
      </c>
      <c r="AB34" s="78">
        <v>0</v>
      </c>
      <c r="AC34" s="78">
        <v>0</v>
      </c>
      <c r="AD34" s="78">
        <v>0</v>
      </c>
      <c r="AE34" s="78">
        <v>0</v>
      </c>
      <c r="AF34" s="78">
        <v>0</v>
      </c>
      <c r="AG34" s="78">
        <v>0</v>
      </c>
      <c r="AH34" s="78">
        <v>0</v>
      </c>
      <c r="AI34" s="78">
        <v>0</v>
      </c>
      <c r="AJ34" s="78">
        <v>0</v>
      </c>
      <c r="AK34" s="78">
        <v>0</v>
      </c>
      <c r="AL34" s="78">
        <v>0</v>
      </c>
      <c r="AM34" s="78">
        <v>0</v>
      </c>
      <c r="AN34" s="78">
        <v>0</v>
      </c>
      <c r="AO34" s="78">
        <v>0</v>
      </c>
      <c r="AP34" s="78">
        <v>0</v>
      </c>
      <c r="AQ34" s="78">
        <v>0</v>
      </c>
      <c r="AR34" s="78">
        <v>0</v>
      </c>
      <c r="AS34" s="78">
        <v>0</v>
      </c>
      <c r="AT34" s="78">
        <v>0</v>
      </c>
      <c r="AU34" s="78">
        <v>0</v>
      </c>
      <c r="AV34" s="78">
        <v>0</v>
      </c>
      <c r="AW34" s="78">
        <v>0</v>
      </c>
      <c r="AX34" s="78">
        <v>0</v>
      </c>
      <c r="AY34" s="78">
        <v>0</v>
      </c>
      <c r="AZ34" s="78">
        <v>0</v>
      </c>
      <c r="BA34" s="78">
        <v>0</v>
      </c>
      <c r="BB34" s="78">
        <v>0</v>
      </c>
      <c r="BC34" s="78">
        <v>0</v>
      </c>
      <c r="BD34" s="78">
        <v>0</v>
      </c>
      <c r="BE34" s="78">
        <v>0</v>
      </c>
      <c r="BF34" s="78">
        <v>0</v>
      </c>
      <c r="BG34" s="78">
        <v>0</v>
      </c>
      <c r="BH34" s="78">
        <v>0</v>
      </c>
      <c r="BI34" s="78">
        <v>0</v>
      </c>
      <c r="BJ34" s="78">
        <v>0</v>
      </c>
      <c r="BK34" s="78">
        <v>0</v>
      </c>
      <c r="BL34" s="78">
        <v>0</v>
      </c>
      <c r="BM34" s="78">
        <v>0</v>
      </c>
      <c r="BN34" s="78">
        <v>0</v>
      </c>
      <c r="BO34" s="78">
        <v>0</v>
      </c>
      <c r="BP34" s="78">
        <v>0</v>
      </c>
      <c r="BQ34" s="78">
        <v>0</v>
      </c>
      <c r="BR34" s="78">
        <v>0</v>
      </c>
      <c r="BS34" s="78">
        <v>0</v>
      </c>
      <c r="BT34" s="78">
        <v>0</v>
      </c>
      <c r="BU34" s="78">
        <v>0</v>
      </c>
      <c r="BV34" s="78">
        <v>0</v>
      </c>
      <c r="BW34" s="78">
        <v>0</v>
      </c>
      <c r="BX34" s="78">
        <v>0</v>
      </c>
      <c r="BY34" s="78">
        <v>0</v>
      </c>
      <c r="BZ34" s="78">
        <v>0</v>
      </c>
      <c r="CA34" s="78">
        <v>0</v>
      </c>
      <c r="CB34" s="78">
        <v>0</v>
      </c>
      <c r="CC34" s="78">
        <v>0</v>
      </c>
      <c r="CD34" s="78">
        <v>0</v>
      </c>
      <c r="CE34" s="78">
        <v>0</v>
      </c>
      <c r="CF34" s="78">
        <v>0</v>
      </c>
      <c r="CG34" s="78">
        <v>0</v>
      </c>
      <c r="CH34" s="78">
        <v>0</v>
      </c>
      <c r="CI34" s="78">
        <v>0</v>
      </c>
      <c r="CJ34" s="78">
        <v>0</v>
      </c>
      <c r="CK34" s="78">
        <v>0</v>
      </c>
      <c r="CL34" s="78">
        <v>0</v>
      </c>
      <c r="CM34" s="78">
        <v>0</v>
      </c>
      <c r="CN34" s="78">
        <v>0</v>
      </c>
      <c r="CO34" s="78">
        <v>0</v>
      </c>
      <c r="CP34" s="78">
        <v>0</v>
      </c>
      <c r="CQ34" s="78">
        <v>0</v>
      </c>
      <c r="CR34" s="78">
        <v>0</v>
      </c>
      <c r="CS34" s="78">
        <v>0</v>
      </c>
      <c r="CT34" s="78">
        <v>0</v>
      </c>
      <c r="CU34" s="78">
        <v>0</v>
      </c>
      <c r="CV34" s="78">
        <v>0</v>
      </c>
      <c r="CW34" s="78">
        <v>0</v>
      </c>
      <c r="CX34" s="78">
        <v>0</v>
      </c>
      <c r="CY34" s="78">
        <v>0</v>
      </c>
      <c r="CZ34" s="78">
        <v>0</v>
      </c>
      <c r="DA34" s="78">
        <v>0</v>
      </c>
      <c r="DB34" s="78">
        <v>0</v>
      </c>
      <c r="DC34" s="78">
        <v>0</v>
      </c>
      <c r="DD34" s="78">
        <v>0</v>
      </c>
      <c r="DE34" s="78">
        <v>0</v>
      </c>
      <c r="DF34" s="78">
        <v>0</v>
      </c>
      <c r="DG34" s="78">
        <v>0</v>
      </c>
      <c r="DH34" s="78">
        <v>0</v>
      </c>
      <c r="DI34" s="78">
        <v>0</v>
      </c>
      <c r="DJ34" s="78">
        <v>0</v>
      </c>
      <c r="DK34" s="78">
        <v>0</v>
      </c>
      <c r="DL34" s="78">
        <v>0</v>
      </c>
      <c r="DM34" s="78">
        <v>0</v>
      </c>
      <c r="DN34" s="78">
        <v>0</v>
      </c>
      <c r="DO34" s="78">
        <v>0</v>
      </c>
      <c r="DP34" s="78">
        <v>0</v>
      </c>
      <c r="DQ34" s="78">
        <v>0</v>
      </c>
      <c r="DR34" s="78">
        <v>0</v>
      </c>
      <c r="DS34" s="78">
        <v>0</v>
      </c>
      <c r="DT34" s="78">
        <v>0</v>
      </c>
      <c r="DU34" s="78">
        <v>0</v>
      </c>
      <c r="DV34" s="78">
        <v>0</v>
      </c>
      <c r="DW34" s="78">
        <v>0</v>
      </c>
      <c r="DX34" s="78">
        <v>0</v>
      </c>
      <c r="DY34" s="78">
        <v>0</v>
      </c>
      <c r="DZ34" s="78">
        <v>0</v>
      </c>
      <c r="EA34" s="78">
        <v>0</v>
      </c>
      <c r="EB34" s="78">
        <v>0</v>
      </c>
      <c r="EC34" s="78">
        <v>0</v>
      </c>
      <c r="ED34" s="78">
        <v>0</v>
      </c>
      <c r="EE34" s="97">
        <v>0</v>
      </c>
      <c r="EF34" s="104">
        <v>0</v>
      </c>
      <c r="EG34" s="104">
        <v>0</v>
      </c>
      <c r="EH34" s="110">
        <v>0</v>
      </c>
      <c r="EI34" s="117">
        <v>0</v>
      </c>
      <c r="EJ34" s="78">
        <v>0</v>
      </c>
      <c r="EK34" s="78">
        <v>0</v>
      </c>
      <c r="EL34" s="78">
        <v>0</v>
      </c>
      <c r="EM34" s="78">
        <v>0</v>
      </c>
      <c r="EN34" s="78">
        <v>0</v>
      </c>
      <c r="EO34" s="78">
        <v>0</v>
      </c>
      <c r="EP34" s="78">
        <v>0</v>
      </c>
      <c r="EQ34" s="78">
        <v>0</v>
      </c>
      <c r="ER34" s="76">
        <f t="shared" si="1"/>
        <v>0</v>
      </c>
      <c r="ES34" s="76">
        <f t="shared" si="2"/>
        <v>0</v>
      </c>
      <c r="ET34" s="76">
        <f t="shared" si="3"/>
        <v>0</v>
      </c>
      <c r="EU34" s="79">
        <v>0</v>
      </c>
      <c r="EV34" s="79">
        <v>0</v>
      </c>
      <c r="EW34" s="79">
        <v>0</v>
      </c>
      <c r="EX34" s="79">
        <v>0</v>
      </c>
      <c r="EY34" s="79">
        <v>0</v>
      </c>
      <c r="EZ34" s="79">
        <v>0</v>
      </c>
      <c r="FA34" s="79">
        <v>0</v>
      </c>
      <c r="FB34" s="79">
        <v>0</v>
      </c>
      <c r="FC34" s="79">
        <v>0</v>
      </c>
      <c r="FD34" s="76">
        <f t="shared" si="4"/>
        <v>0</v>
      </c>
      <c r="FE34" s="76">
        <f t="shared" si="5"/>
        <v>0</v>
      </c>
      <c r="FF34" s="76">
        <f t="shared" si="6"/>
        <v>0</v>
      </c>
    </row>
    <row r="35" spans="1:164" s="26" customFormat="1" ht="31.2" x14ac:dyDescent="0.3">
      <c r="A35" s="202" t="s">
        <v>224</v>
      </c>
      <c r="B35" s="203"/>
      <c r="C35" s="63" t="s">
        <v>152</v>
      </c>
      <c r="D35" s="78">
        <v>0</v>
      </c>
      <c r="E35" s="78">
        <v>0</v>
      </c>
      <c r="F35" s="78">
        <v>0</v>
      </c>
      <c r="G35" s="78">
        <v>0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0</v>
      </c>
      <c r="N35" s="78">
        <v>0</v>
      </c>
      <c r="O35" s="78">
        <v>0</v>
      </c>
      <c r="P35" s="78">
        <v>0</v>
      </c>
      <c r="Q35" s="78">
        <v>0</v>
      </c>
      <c r="R35" s="78">
        <v>0</v>
      </c>
      <c r="S35" s="78">
        <v>0</v>
      </c>
      <c r="T35" s="78">
        <v>0</v>
      </c>
      <c r="U35" s="78">
        <v>0</v>
      </c>
      <c r="V35" s="78">
        <v>0</v>
      </c>
      <c r="W35" s="78">
        <v>0</v>
      </c>
      <c r="X35" s="78">
        <v>0</v>
      </c>
      <c r="Y35" s="78">
        <v>0</v>
      </c>
      <c r="Z35" s="78">
        <v>0</v>
      </c>
      <c r="AA35" s="78">
        <v>0</v>
      </c>
      <c r="AB35" s="78">
        <v>0</v>
      </c>
      <c r="AC35" s="78">
        <v>0</v>
      </c>
      <c r="AD35" s="78">
        <v>0</v>
      </c>
      <c r="AE35" s="78">
        <v>0</v>
      </c>
      <c r="AF35" s="78">
        <v>0</v>
      </c>
      <c r="AG35" s="78">
        <v>0</v>
      </c>
      <c r="AH35" s="78">
        <v>0</v>
      </c>
      <c r="AI35" s="78">
        <v>0</v>
      </c>
      <c r="AJ35" s="78">
        <v>0</v>
      </c>
      <c r="AK35" s="78">
        <v>0</v>
      </c>
      <c r="AL35" s="78">
        <v>0</v>
      </c>
      <c r="AM35" s="78">
        <v>0</v>
      </c>
      <c r="AN35" s="78">
        <v>0</v>
      </c>
      <c r="AO35" s="78">
        <v>0</v>
      </c>
      <c r="AP35" s="78">
        <v>0</v>
      </c>
      <c r="AQ35" s="78">
        <v>0</v>
      </c>
      <c r="AR35" s="78">
        <v>0</v>
      </c>
      <c r="AS35" s="78">
        <v>0</v>
      </c>
      <c r="AT35" s="78">
        <v>0</v>
      </c>
      <c r="AU35" s="78">
        <v>0</v>
      </c>
      <c r="AV35" s="78">
        <v>0</v>
      </c>
      <c r="AW35" s="78">
        <v>0</v>
      </c>
      <c r="AX35" s="78">
        <v>0</v>
      </c>
      <c r="AY35" s="78">
        <v>0</v>
      </c>
      <c r="AZ35" s="78">
        <v>0</v>
      </c>
      <c r="BA35" s="78">
        <v>0</v>
      </c>
      <c r="BB35" s="78">
        <v>0</v>
      </c>
      <c r="BC35" s="78">
        <v>0</v>
      </c>
      <c r="BD35" s="78">
        <v>0</v>
      </c>
      <c r="BE35" s="78">
        <v>0</v>
      </c>
      <c r="BF35" s="78">
        <v>0</v>
      </c>
      <c r="BG35" s="78">
        <v>0</v>
      </c>
      <c r="BH35" s="78">
        <v>0</v>
      </c>
      <c r="BI35" s="78">
        <v>0</v>
      </c>
      <c r="BJ35" s="78">
        <v>0</v>
      </c>
      <c r="BK35" s="78">
        <v>0</v>
      </c>
      <c r="BL35" s="78">
        <v>0</v>
      </c>
      <c r="BM35" s="78">
        <v>0</v>
      </c>
      <c r="BN35" s="78">
        <v>0</v>
      </c>
      <c r="BO35" s="78">
        <v>0</v>
      </c>
      <c r="BP35" s="78">
        <v>0</v>
      </c>
      <c r="BQ35" s="78">
        <v>0</v>
      </c>
      <c r="BR35" s="78">
        <v>0</v>
      </c>
      <c r="BS35" s="78">
        <v>0</v>
      </c>
      <c r="BT35" s="78">
        <v>0</v>
      </c>
      <c r="BU35" s="78">
        <v>0</v>
      </c>
      <c r="BV35" s="78">
        <v>0</v>
      </c>
      <c r="BW35" s="78">
        <v>0</v>
      </c>
      <c r="BX35" s="78">
        <v>0</v>
      </c>
      <c r="BY35" s="78">
        <v>0</v>
      </c>
      <c r="BZ35" s="78">
        <v>0</v>
      </c>
      <c r="CA35" s="78">
        <v>0</v>
      </c>
      <c r="CB35" s="78">
        <v>0</v>
      </c>
      <c r="CC35" s="78">
        <v>0</v>
      </c>
      <c r="CD35" s="78">
        <v>0</v>
      </c>
      <c r="CE35" s="78">
        <v>0</v>
      </c>
      <c r="CF35" s="78">
        <v>0</v>
      </c>
      <c r="CG35" s="78">
        <v>0</v>
      </c>
      <c r="CH35" s="78">
        <v>0</v>
      </c>
      <c r="CI35" s="78">
        <v>0</v>
      </c>
      <c r="CJ35" s="78">
        <v>0</v>
      </c>
      <c r="CK35" s="78">
        <v>0</v>
      </c>
      <c r="CL35" s="78">
        <v>0</v>
      </c>
      <c r="CM35" s="78">
        <v>0</v>
      </c>
      <c r="CN35" s="78">
        <v>0</v>
      </c>
      <c r="CO35" s="78">
        <v>0</v>
      </c>
      <c r="CP35" s="78">
        <v>0</v>
      </c>
      <c r="CQ35" s="78">
        <v>0</v>
      </c>
      <c r="CR35" s="78">
        <v>0</v>
      </c>
      <c r="CS35" s="78">
        <v>0</v>
      </c>
      <c r="CT35" s="78">
        <v>0</v>
      </c>
      <c r="CU35" s="78">
        <v>0</v>
      </c>
      <c r="CV35" s="78">
        <v>0</v>
      </c>
      <c r="CW35" s="78">
        <v>0</v>
      </c>
      <c r="CX35" s="78">
        <v>0</v>
      </c>
      <c r="CY35" s="78">
        <v>0</v>
      </c>
      <c r="CZ35" s="78">
        <v>0</v>
      </c>
      <c r="DA35" s="78">
        <v>0</v>
      </c>
      <c r="DB35" s="78">
        <v>0</v>
      </c>
      <c r="DC35" s="78">
        <v>0</v>
      </c>
      <c r="DD35" s="78">
        <v>0</v>
      </c>
      <c r="DE35" s="78">
        <v>0</v>
      </c>
      <c r="DF35" s="78">
        <v>0</v>
      </c>
      <c r="DG35" s="78">
        <v>0</v>
      </c>
      <c r="DH35" s="78">
        <v>0</v>
      </c>
      <c r="DI35" s="78">
        <v>0</v>
      </c>
      <c r="DJ35" s="78">
        <v>0</v>
      </c>
      <c r="DK35" s="78">
        <v>0</v>
      </c>
      <c r="DL35" s="78">
        <v>0</v>
      </c>
      <c r="DM35" s="78">
        <v>0</v>
      </c>
      <c r="DN35" s="78">
        <v>0</v>
      </c>
      <c r="DO35" s="78">
        <v>0</v>
      </c>
      <c r="DP35" s="78">
        <v>0</v>
      </c>
      <c r="DQ35" s="78">
        <v>0</v>
      </c>
      <c r="DR35" s="78">
        <v>0</v>
      </c>
      <c r="DS35" s="78">
        <v>0</v>
      </c>
      <c r="DT35" s="78">
        <v>0</v>
      </c>
      <c r="DU35" s="78">
        <v>0</v>
      </c>
      <c r="DV35" s="78">
        <v>0</v>
      </c>
      <c r="DW35" s="78">
        <v>0</v>
      </c>
      <c r="DX35" s="78">
        <v>0</v>
      </c>
      <c r="DY35" s="78">
        <v>0</v>
      </c>
      <c r="DZ35" s="78">
        <v>0</v>
      </c>
      <c r="EA35" s="78">
        <v>0</v>
      </c>
      <c r="EB35" s="78">
        <v>0</v>
      </c>
      <c r="EC35" s="78">
        <v>0</v>
      </c>
      <c r="ED35" s="78">
        <v>0</v>
      </c>
      <c r="EE35" s="97">
        <v>0</v>
      </c>
      <c r="EF35" s="104">
        <v>0</v>
      </c>
      <c r="EG35" s="104">
        <v>0</v>
      </c>
      <c r="EH35" s="110">
        <v>0</v>
      </c>
      <c r="EI35" s="117">
        <v>0</v>
      </c>
      <c r="EJ35" s="78">
        <v>0</v>
      </c>
      <c r="EK35" s="78">
        <v>0</v>
      </c>
      <c r="EL35" s="78">
        <v>0</v>
      </c>
      <c r="EM35" s="78">
        <v>0</v>
      </c>
      <c r="EN35" s="78">
        <v>0</v>
      </c>
      <c r="EO35" s="78">
        <v>0</v>
      </c>
      <c r="EP35" s="78">
        <v>0</v>
      </c>
      <c r="EQ35" s="78">
        <v>0</v>
      </c>
      <c r="ER35" s="76">
        <f t="shared" si="1"/>
        <v>0</v>
      </c>
      <c r="ES35" s="76">
        <f t="shared" si="2"/>
        <v>0</v>
      </c>
      <c r="ET35" s="76">
        <f t="shared" si="3"/>
        <v>0</v>
      </c>
      <c r="EU35" s="79">
        <v>0</v>
      </c>
      <c r="EV35" s="79">
        <v>0</v>
      </c>
      <c r="EW35" s="79">
        <v>0</v>
      </c>
      <c r="EX35" s="79">
        <v>0</v>
      </c>
      <c r="EY35" s="79">
        <v>0</v>
      </c>
      <c r="EZ35" s="79">
        <v>0</v>
      </c>
      <c r="FA35" s="79">
        <v>0</v>
      </c>
      <c r="FB35" s="79">
        <v>0</v>
      </c>
      <c r="FC35" s="79">
        <v>0</v>
      </c>
      <c r="FD35" s="76">
        <f t="shared" si="4"/>
        <v>0</v>
      </c>
      <c r="FE35" s="76">
        <f t="shared" si="5"/>
        <v>0</v>
      </c>
      <c r="FF35" s="76">
        <f t="shared" si="6"/>
        <v>0</v>
      </c>
    </row>
    <row r="36" spans="1:164" s="17" customFormat="1" ht="31.2" x14ac:dyDescent="0.3">
      <c r="A36" s="202" t="s">
        <v>225</v>
      </c>
      <c r="B36" s="203"/>
      <c r="C36" s="63" t="s">
        <v>141</v>
      </c>
      <c r="D36" s="78">
        <v>0</v>
      </c>
      <c r="E36" s="78">
        <v>0</v>
      </c>
      <c r="F36" s="78">
        <v>0</v>
      </c>
      <c r="G36" s="78">
        <v>0</v>
      </c>
      <c r="H36" s="78">
        <v>0</v>
      </c>
      <c r="I36" s="78">
        <v>0</v>
      </c>
      <c r="J36" s="78">
        <v>0</v>
      </c>
      <c r="K36" s="78">
        <v>0</v>
      </c>
      <c r="L36" s="78">
        <v>0</v>
      </c>
      <c r="M36" s="78">
        <v>0</v>
      </c>
      <c r="N36" s="78">
        <v>0</v>
      </c>
      <c r="O36" s="78">
        <v>0</v>
      </c>
      <c r="P36" s="78">
        <v>0</v>
      </c>
      <c r="Q36" s="78">
        <v>0</v>
      </c>
      <c r="R36" s="78">
        <v>0</v>
      </c>
      <c r="S36" s="78">
        <v>0</v>
      </c>
      <c r="T36" s="78">
        <v>0</v>
      </c>
      <c r="U36" s="78">
        <v>0</v>
      </c>
      <c r="V36" s="78">
        <v>0</v>
      </c>
      <c r="W36" s="78">
        <v>0</v>
      </c>
      <c r="X36" s="78">
        <v>0</v>
      </c>
      <c r="Y36" s="78">
        <v>0</v>
      </c>
      <c r="Z36" s="78">
        <v>0</v>
      </c>
      <c r="AA36" s="78">
        <v>0</v>
      </c>
      <c r="AB36" s="78">
        <v>0</v>
      </c>
      <c r="AC36" s="78">
        <v>0</v>
      </c>
      <c r="AD36" s="78">
        <v>0</v>
      </c>
      <c r="AE36" s="78">
        <v>0</v>
      </c>
      <c r="AF36" s="78">
        <v>0</v>
      </c>
      <c r="AG36" s="78">
        <v>0</v>
      </c>
      <c r="AH36" s="78">
        <v>0</v>
      </c>
      <c r="AI36" s="78">
        <v>0</v>
      </c>
      <c r="AJ36" s="78">
        <v>0</v>
      </c>
      <c r="AK36" s="78">
        <v>0</v>
      </c>
      <c r="AL36" s="78">
        <v>0</v>
      </c>
      <c r="AM36" s="78">
        <v>0</v>
      </c>
      <c r="AN36" s="78">
        <v>0</v>
      </c>
      <c r="AO36" s="78">
        <v>0</v>
      </c>
      <c r="AP36" s="78">
        <v>0</v>
      </c>
      <c r="AQ36" s="78">
        <v>0</v>
      </c>
      <c r="AR36" s="78">
        <v>0</v>
      </c>
      <c r="AS36" s="78">
        <v>0</v>
      </c>
      <c r="AT36" s="78">
        <v>0</v>
      </c>
      <c r="AU36" s="78">
        <v>0</v>
      </c>
      <c r="AV36" s="78">
        <v>0</v>
      </c>
      <c r="AW36" s="78">
        <v>0</v>
      </c>
      <c r="AX36" s="78">
        <v>0</v>
      </c>
      <c r="AY36" s="78">
        <v>0</v>
      </c>
      <c r="AZ36" s="78">
        <v>0</v>
      </c>
      <c r="BA36" s="78">
        <v>0</v>
      </c>
      <c r="BB36" s="78">
        <v>0</v>
      </c>
      <c r="BC36" s="78">
        <v>0</v>
      </c>
      <c r="BD36" s="78">
        <v>0</v>
      </c>
      <c r="BE36" s="78">
        <v>0</v>
      </c>
      <c r="BF36" s="78">
        <v>0</v>
      </c>
      <c r="BG36" s="78">
        <v>0</v>
      </c>
      <c r="BH36" s="78">
        <v>0</v>
      </c>
      <c r="BI36" s="78">
        <v>0</v>
      </c>
      <c r="BJ36" s="78">
        <v>0</v>
      </c>
      <c r="BK36" s="78">
        <v>0</v>
      </c>
      <c r="BL36" s="78">
        <v>0</v>
      </c>
      <c r="BM36" s="78">
        <v>0</v>
      </c>
      <c r="BN36" s="78">
        <v>0</v>
      </c>
      <c r="BO36" s="78">
        <v>0</v>
      </c>
      <c r="BP36" s="78">
        <v>0</v>
      </c>
      <c r="BQ36" s="78">
        <v>0</v>
      </c>
      <c r="BR36" s="78">
        <v>0</v>
      </c>
      <c r="BS36" s="78">
        <v>0</v>
      </c>
      <c r="BT36" s="78">
        <v>0</v>
      </c>
      <c r="BU36" s="78">
        <v>0</v>
      </c>
      <c r="BV36" s="78">
        <v>0</v>
      </c>
      <c r="BW36" s="78">
        <v>0</v>
      </c>
      <c r="BX36" s="78">
        <v>0</v>
      </c>
      <c r="BY36" s="78">
        <v>0</v>
      </c>
      <c r="BZ36" s="78">
        <v>0</v>
      </c>
      <c r="CA36" s="78">
        <v>0</v>
      </c>
      <c r="CB36" s="78">
        <v>0</v>
      </c>
      <c r="CC36" s="78">
        <v>0</v>
      </c>
      <c r="CD36" s="78">
        <v>0</v>
      </c>
      <c r="CE36" s="78">
        <v>0</v>
      </c>
      <c r="CF36" s="78">
        <v>0</v>
      </c>
      <c r="CG36" s="78">
        <v>0</v>
      </c>
      <c r="CH36" s="78">
        <v>0</v>
      </c>
      <c r="CI36" s="78">
        <v>0</v>
      </c>
      <c r="CJ36" s="78">
        <v>0</v>
      </c>
      <c r="CK36" s="78">
        <v>0</v>
      </c>
      <c r="CL36" s="78">
        <v>0</v>
      </c>
      <c r="CM36" s="78">
        <v>0</v>
      </c>
      <c r="CN36" s="78">
        <v>0</v>
      </c>
      <c r="CO36" s="78">
        <v>0</v>
      </c>
      <c r="CP36" s="78">
        <v>0</v>
      </c>
      <c r="CQ36" s="78">
        <v>0</v>
      </c>
      <c r="CR36" s="78">
        <v>0</v>
      </c>
      <c r="CS36" s="78">
        <v>0</v>
      </c>
      <c r="CT36" s="78">
        <v>0</v>
      </c>
      <c r="CU36" s="78">
        <v>0</v>
      </c>
      <c r="CV36" s="78">
        <v>0</v>
      </c>
      <c r="CW36" s="78">
        <v>0</v>
      </c>
      <c r="CX36" s="78">
        <v>0</v>
      </c>
      <c r="CY36" s="78">
        <v>0</v>
      </c>
      <c r="CZ36" s="78">
        <v>0</v>
      </c>
      <c r="DA36" s="78">
        <v>0</v>
      </c>
      <c r="DB36" s="78">
        <v>0</v>
      </c>
      <c r="DC36" s="78">
        <v>0</v>
      </c>
      <c r="DD36" s="78">
        <v>0</v>
      </c>
      <c r="DE36" s="78">
        <v>0</v>
      </c>
      <c r="DF36" s="78">
        <v>0</v>
      </c>
      <c r="DG36" s="78">
        <v>0</v>
      </c>
      <c r="DH36" s="78">
        <v>0</v>
      </c>
      <c r="DI36" s="78">
        <v>0</v>
      </c>
      <c r="DJ36" s="78">
        <v>0</v>
      </c>
      <c r="DK36" s="78">
        <v>0</v>
      </c>
      <c r="DL36" s="78">
        <v>0</v>
      </c>
      <c r="DM36" s="78">
        <v>0</v>
      </c>
      <c r="DN36" s="78">
        <v>0</v>
      </c>
      <c r="DO36" s="78">
        <v>0</v>
      </c>
      <c r="DP36" s="78">
        <v>0</v>
      </c>
      <c r="DQ36" s="78">
        <v>0</v>
      </c>
      <c r="DR36" s="78">
        <v>0</v>
      </c>
      <c r="DS36" s="78">
        <v>0</v>
      </c>
      <c r="DT36" s="78">
        <v>0</v>
      </c>
      <c r="DU36" s="78">
        <v>0</v>
      </c>
      <c r="DV36" s="78">
        <v>0</v>
      </c>
      <c r="DW36" s="78">
        <v>0</v>
      </c>
      <c r="DX36" s="78">
        <v>0</v>
      </c>
      <c r="DY36" s="78">
        <v>0</v>
      </c>
      <c r="DZ36" s="78">
        <v>0</v>
      </c>
      <c r="EA36" s="78">
        <v>0</v>
      </c>
      <c r="EB36" s="78">
        <v>0</v>
      </c>
      <c r="EC36" s="78">
        <v>0</v>
      </c>
      <c r="ED36" s="78">
        <v>0</v>
      </c>
      <c r="EE36" s="97">
        <v>0</v>
      </c>
      <c r="EF36" s="104">
        <v>0</v>
      </c>
      <c r="EG36" s="104">
        <v>0</v>
      </c>
      <c r="EH36" s="110">
        <v>0</v>
      </c>
      <c r="EI36" s="117">
        <v>0</v>
      </c>
      <c r="EJ36" s="78">
        <v>0</v>
      </c>
      <c r="EK36" s="78">
        <v>0</v>
      </c>
      <c r="EL36" s="78">
        <v>0</v>
      </c>
      <c r="EM36" s="78">
        <v>0</v>
      </c>
      <c r="EN36" s="78">
        <v>0</v>
      </c>
      <c r="EO36" s="78">
        <v>0</v>
      </c>
      <c r="EP36" s="78">
        <v>0</v>
      </c>
      <c r="EQ36" s="78">
        <v>0</v>
      </c>
      <c r="ER36" s="76">
        <f t="shared" si="1"/>
        <v>0</v>
      </c>
      <c r="ES36" s="76">
        <f t="shared" si="2"/>
        <v>0</v>
      </c>
      <c r="ET36" s="76">
        <f t="shared" si="3"/>
        <v>0</v>
      </c>
      <c r="EU36" s="79">
        <v>0</v>
      </c>
      <c r="EV36" s="79">
        <v>0</v>
      </c>
      <c r="EW36" s="79">
        <v>0</v>
      </c>
      <c r="EX36" s="79">
        <v>0</v>
      </c>
      <c r="EY36" s="79">
        <v>0</v>
      </c>
      <c r="EZ36" s="79">
        <v>0</v>
      </c>
      <c r="FA36" s="79">
        <v>0</v>
      </c>
      <c r="FB36" s="79">
        <v>0</v>
      </c>
      <c r="FC36" s="79">
        <v>0</v>
      </c>
      <c r="FD36" s="76">
        <f t="shared" si="4"/>
        <v>0</v>
      </c>
      <c r="FE36" s="76">
        <f t="shared" si="5"/>
        <v>0</v>
      </c>
      <c r="FF36" s="76">
        <f t="shared" si="6"/>
        <v>0</v>
      </c>
    </row>
    <row r="37" spans="1:164" s="17" customFormat="1" ht="18" customHeight="1" x14ac:dyDescent="0.3">
      <c r="A37" s="202" t="s">
        <v>226</v>
      </c>
      <c r="B37" s="203"/>
      <c r="C37" s="63" t="s">
        <v>153</v>
      </c>
      <c r="D37" s="78">
        <v>0</v>
      </c>
      <c r="E37" s="78">
        <v>0</v>
      </c>
      <c r="F37" s="78">
        <v>0</v>
      </c>
      <c r="G37" s="78">
        <v>0</v>
      </c>
      <c r="H37" s="78">
        <v>0</v>
      </c>
      <c r="I37" s="78">
        <v>0</v>
      </c>
      <c r="J37" s="78">
        <v>0</v>
      </c>
      <c r="K37" s="78">
        <v>0</v>
      </c>
      <c r="L37" s="78">
        <v>0</v>
      </c>
      <c r="M37" s="78">
        <v>0</v>
      </c>
      <c r="N37" s="78">
        <v>0</v>
      </c>
      <c r="O37" s="78">
        <v>0</v>
      </c>
      <c r="P37" s="78">
        <v>0</v>
      </c>
      <c r="Q37" s="78">
        <v>0</v>
      </c>
      <c r="R37" s="78">
        <v>0</v>
      </c>
      <c r="S37" s="78">
        <v>0</v>
      </c>
      <c r="T37" s="78">
        <v>0</v>
      </c>
      <c r="U37" s="78">
        <v>0</v>
      </c>
      <c r="V37" s="78">
        <v>0</v>
      </c>
      <c r="W37" s="78">
        <v>0</v>
      </c>
      <c r="X37" s="78">
        <v>0</v>
      </c>
      <c r="Y37" s="78">
        <v>0</v>
      </c>
      <c r="Z37" s="78">
        <v>0</v>
      </c>
      <c r="AA37" s="78">
        <v>0</v>
      </c>
      <c r="AB37" s="78">
        <v>0</v>
      </c>
      <c r="AC37" s="78">
        <v>0</v>
      </c>
      <c r="AD37" s="78">
        <v>0</v>
      </c>
      <c r="AE37" s="78">
        <v>0</v>
      </c>
      <c r="AF37" s="78">
        <v>0</v>
      </c>
      <c r="AG37" s="78">
        <v>0</v>
      </c>
      <c r="AH37" s="78">
        <v>0</v>
      </c>
      <c r="AI37" s="78">
        <v>0</v>
      </c>
      <c r="AJ37" s="78">
        <v>0</v>
      </c>
      <c r="AK37" s="78">
        <v>0</v>
      </c>
      <c r="AL37" s="78">
        <v>0</v>
      </c>
      <c r="AM37" s="78">
        <v>0</v>
      </c>
      <c r="AN37" s="78">
        <v>0</v>
      </c>
      <c r="AO37" s="78">
        <v>0</v>
      </c>
      <c r="AP37" s="78">
        <v>0</v>
      </c>
      <c r="AQ37" s="78">
        <v>0</v>
      </c>
      <c r="AR37" s="78">
        <v>0</v>
      </c>
      <c r="AS37" s="78">
        <v>0</v>
      </c>
      <c r="AT37" s="78">
        <v>0</v>
      </c>
      <c r="AU37" s="78">
        <v>0</v>
      </c>
      <c r="AV37" s="78">
        <v>0</v>
      </c>
      <c r="AW37" s="78">
        <v>0</v>
      </c>
      <c r="AX37" s="78">
        <v>0</v>
      </c>
      <c r="AY37" s="78">
        <v>0</v>
      </c>
      <c r="AZ37" s="78">
        <v>0</v>
      </c>
      <c r="BA37" s="78">
        <v>0</v>
      </c>
      <c r="BB37" s="78">
        <v>0</v>
      </c>
      <c r="BC37" s="78">
        <v>0</v>
      </c>
      <c r="BD37" s="78">
        <v>0</v>
      </c>
      <c r="BE37" s="78">
        <v>0</v>
      </c>
      <c r="BF37" s="78">
        <v>0</v>
      </c>
      <c r="BG37" s="78">
        <v>0</v>
      </c>
      <c r="BH37" s="78">
        <v>0</v>
      </c>
      <c r="BI37" s="78">
        <v>0</v>
      </c>
      <c r="BJ37" s="78">
        <v>0</v>
      </c>
      <c r="BK37" s="78">
        <v>0</v>
      </c>
      <c r="BL37" s="78">
        <v>0</v>
      </c>
      <c r="BM37" s="78">
        <v>0</v>
      </c>
      <c r="BN37" s="78">
        <v>0</v>
      </c>
      <c r="BO37" s="78">
        <v>0</v>
      </c>
      <c r="BP37" s="78">
        <v>0</v>
      </c>
      <c r="BQ37" s="78">
        <v>0</v>
      </c>
      <c r="BR37" s="78">
        <v>0</v>
      </c>
      <c r="BS37" s="78">
        <v>0</v>
      </c>
      <c r="BT37" s="78">
        <v>0</v>
      </c>
      <c r="BU37" s="78">
        <v>0</v>
      </c>
      <c r="BV37" s="78">
        <v>0</v>
      </c>
      <c r="BW37" s="78">
        <v>0</v>
      </c>
      <c r="BX37" s="78">
        <v>0</v>
      </c>
      <c r="BY37" s="78">
        <v>0</v>
      </c>
      <c r="BZ37" s="78">
        <v>0</v>
      </c>
      <c r="CA37" s="78">
        <v>0</v>
      </c>
      <c r="CB37" s="78">
        <v>0</v>
      </c>
      <c r="CC37" s="78">
        <v>0</v>
      </c>
      <c r="CD37" s="78">
        <v>0</v>
      </c>
      <c r="CE37" s="78">
        <v>0</v>
      </c>
      <c r="CF37" s="78">
        <v>0</v>
      </c>
      <c r="CG37" s="78">
        <v>0</v>
      </c>
      <c r="CH37" s="78">
        <v>0</v>
      </c>
      <c r="CI37" s="78">
        <v>0</v>
      </c>
      <c r="CJ37" s="78">
        <v>0</v>
      </c>
      <c r="CK37" s="78">
        <v>0</v>
      </c>
      <c r="CL37" s="78">
        <v>0</v>
      </c>
      <c r="CM37" s="78">
        <v>0</v>
      </c>
      <c r="CN37" s="78">
        <v>0</v>
      </c>
      <c r="CO37" s="78">
        <v>0</v>
      </c>
      <c r="CP37" s="78">
        <v>0</v>
      </c>
      <c r="CQ37" s="78">
        <v>0</v>
      </c>
      <c r="CR37" s="78">
        <v>0</v>
      </c>
      <c r="CS37" s="78">
        <v>0</v>
      </c>
      <c r="CT37" s="78">
        <v>0</v>
      </c>
      <c r="CU37" s="78">
        <v>0</v>
      </c>
      <c r="CV37" s="78">
        <v>0</v>
      </c>
      <c r="CW37" s="78">
        <v>0</v>
      </c>
      <c r="CX37" s="78">
        <v>0</v>
      </c>
      <c r="CY37" s="78">
        <v>0</v>
      </c>
      <c r="CZ37" s="78">
        <v>0</v>
      </c>
      <c r="DA37" s="78">
        <v>0</v>
      </c>
      <c r="DB37" s="78">
        <v>0</v>
      </c>
      <c r="DC37" s="78">
        <v>0</v>
      </c>
      <c r="DD37" s="78">
        <v>0</v>
      </c>
      <c r="DE37" s="78">
        <v>0</v>
      </c>
      <c r="DF37" s="78">
        <v>0</v>
      </c>
      <c r="DG37" s="78">
        <v>0</v>
      </c>
      <c r="DH37" s="78">
        <v>0</v>
      </c>
      <c r="DI37" s="78">
        <v>0</v>
      </c>
      <c r="DJ37" s="78">
        <v>0</v>
      </c>
      <c r="DK37" s="78">
        <v>0</v>
      </c>
      <c r="DL37" s="78">
        <v>0</v>
      </c>
      <c r="DM37" s="78">
        <v>0</v>
      </c>
      <c r="DN37" s="78">
        <v>0</v>
      </c>
      <c r="DO37" s="78">
        <v>0</v>
      </c>
      <c r="DP37" s="78">
        <v>0</v>
      </c>
      <c r="DQ37" s="78">
        <v>0</v>
      </c>
      <c r="DR37" s="78">
        <v>0</v>
      </c>
      <c r="DS37" s="78">
        <v>0</v>
      </c>
      <c r="DT37" s="78">
        <v>0</v>
      </c>
      <c r="DU37" s="78">
        <v>0</v>
      </c>
      <c r="DV37" s="78">
        <v>0</v>
      </c>
      <c r="DW37" s="78">
        <v>0</v>
      </c>
      <c r="DX37" s="78">
        <v>0</v>
      </c>
      <c r="DY37" s="78">
        <v>0</v>
      </c>
      <c r="DZ37" s="78">
        <v>0</v>
      </c>
      <c r="EA37" s="78">
        <v>0</v>
      </c>
      <c r="EB37" s="78">
        <v>0</v>
      </c>
      <c r="EC37" s="78">
        <v>0</v>
      </c>
      <c r="ED37" s="78">
        <v>0</v>
      </c>
      <c r="EE37" s="97">
        <v>0</v>
      </c>
      <c r="EF37" s="104">
        <v>0</v>
      </c>
      <c r="EG37" s="104">
        <v>0</v>
      </c>
      <c r="EH37" s="110">
        <v>0</v>
      </c>
      <c r="EI37" s="117">
        <v>0</v>
      </c>
      <c r="EJ37" s="78">
        <v>0</v>
      </c>
      <c r="EK37" s="78">
        <v>0</v>
      </c>
      <c r="EL37" s="78">
        <v>0</v>
      </c>
      <c r="EM37" s="78">
        <v>0</v>
      </c>
      <c r="EN37" s="78">
        <v>0</v>
      </c>
      <c r="EO37" s="78">
        <v>0</v>
      </c>
      <c r="EP37" s="78">
        <v>0</v>
      </c>
      <c r="EQ37" s="78">
        <v>0</v>
      </c>
      <c r="ER37" s="76">
        <f t="shared" si="1"/>
        <v>0</v>
      </c>
      <c r="ES37" s="76">
        <f t="shared" si="2"/>
        <v>0</v>
      </c>
      <c r="ET37" s="76">
        <f t="shared" si="3"/>
        <v>0</v>
      </c>
      <c r="EU37" s="79">
        <v>0</v>
      </c>
      <c r="EV37" s="79">
        <v>0</v>
      </c>
      <c r="EW37" s="79">
        <v>0</v>
      </c>
      <c r="EX37" s="79">
        <v>0</v>
      </c>
      <c r="EY37" s="79">
        <v>0</v>
      </c>
      <c r="EZ37" s="79">
        <v>0</v>
      </c>
      <c r="FA37" s="79">
        <v>0</v>
      </c>
      <c r="FB37" s="79">
        <v>0</v>
      </c>
      <c r="FC37" s="79">
        <v>0</v>
      </c>
      <c r="FD37" s="76">
        <f t="shared" si="4"/>
        <v>0</v>
      </c>
      <c r="FE37" s="76">
        <f t="shared" si="5"/>
        <v>0</v>
      </c>
      <c r="FF37" s="76">
        <f t="shared" si="6"/>
        <v>0</v>
      </c>
    </row>
    <row r="38" spans="1:164" s="16" customFormat="1" ht="31.8" thickBot="1" x14ac:dyDescent="0.35">
      <c r="A38" s="202" t="s">
        <v>227</v>
      </c>
      <c r="B38" s="203"/>
      <c r="C38" s="63" t="s">
        <v>154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78">
        <v>0</v>
      </c>
      <c r="P38" s="78">
        <v>0</v>
      </c>
      <c r="Q38" s="78">
        <v>0</v>
      </c>
      <c r="R38" s="78">
        <v>0</v>
      </c>
      <c r="S38" s="78">
        <v>0</v>
      </c>
      <c r="T38" s="78">
        <v>0</v>
      </c>
      <c r="U38" s="78">
        <v>0</v>
      </c>
      <c r="V38" s="78">
        <v>0</v>
      </c>
      <c r="W38" s="78">
        <v>0</v>
      </c>
      <c r="X38" s="78">
        <v>0</v>
      </c>
      <c r="Y38" s="78">
        <v>0</v>
      </c>
      <c r="Z38" s="78">
        <v>0</v>
      </c>
      <c r="AA38" s="78">
        <v>0</v>
      </c>
      <c r="AB38" s="78">
        <v>0</v>
      </c>
      <c r="AC38" s="78">
        <v>0</v>
      </c>
      <c r="AD38" s="78">
        <v>0</v>
      </c>
      <c r="AE38" s="78">
        <v>0</v>
      </c>
      <c r="AF38" s="78">
        <v>0</v>
      </c>
      <c r="AG38" s="78">
        <v>0</v>
      </c>
      <c r="AH38" s="78">
        <v>0</v>
      </c>
      <c r="AI38" s="78">
        <v>0</v>
      </c>
      <c r="AJ38" s="78">
        <v>0</v>
      </c>
      <c r="AK38" s="78">
        <v>0</v>
      </c>
      <c r="AL38" s="78">
        <v>0</v>
      </c>
      <c r="AM38" s="78">
        <v>0</v>
      </c>
      <c r="AN38" s="78">
        <v>0</v>
      </c>
      <c r="AO38" s="78">
        <v>0</v>
      </c>
      <c r="AP38" s="78">
        <v>0</v>
      </c>
      <c r="AQ38" s="78">
        <v>0</v>
      </c>
      <c r="AR38" s="78">
        <v>0</v>
      </c>
      <c r="AS38" s="78">
        <v>0</v>
      </c>
      <c r="AT38" s="78">
        <v>0</v>
      </c>
      <c r="AU38" s="78">
        <v>0</v>
      </c>
      <c r="AV38" s="78">
        <v>0</v>
      </c>
      <c r="AW38" s="78">
        <v>0</v>
      </c>
      <c r="AX38" s="78">
        <v>0</v>
      </c>
      <c r="AY38" s="78">
        <v>0</v>
      </c>
      <c r="AZ38" s="78">
        <v>0</v>
      </c>
      <c r="BA38" s="78">
        <v>0</v>
      </c>
      <c r="BB38" s="78">
        <v>0</v>
      </c>
      <c r="BC38" s="78">
        <v>0</v>
      </c>
      <c r="BD38" s="78">
        <v>0</v>
      </c>
      <c r="BE38" s="78">
        <v>0</v>
      </c>
      <c r="BF38" s="78">
        <v>0</v>
      </c>
      <c r="BG38" s="78">
        <v>0</v>
      </c>
      <c r="BH38" s="78">
        <v>0</v>
      </c>
      <c r="BI38" s="78">
        <v>0</v>
      </c>
      <c r="BJ38" s="78">
        <v>0</v>
      </c>
      <c r="BK38" s="78">
        <v>0</v>
      </c>
      <c r="BL38" s="78">
        <v>0</v>
      </c>
      <c r="BM38" s="78">
        <v>0</v>
      </c>
      <c r="BN38" s="78">
        <v>0</v>
      </c>
      <c r="BO38" s="78">
        <v>0</v>
      </c>
      <c r="BP38" s="78">
        <v>0</v>
      </c>
      <c r="BQ38" s="78">
        <v>0</v>
      </c>
      <c r="BR38" s="78">
        <v>0</v>
      </c>
      <c r="BS38" s="78">
        <v>0</v>
      </c>
      <c r="BT38" s="78">
        <v>0</v>
      </c>
      <c r="BU38" s="78">
        <v>0</v>
      </c>
      <c r="BV38" s="78">
        <v>0</v>
      </c>
      <c r="BW38" s="78">
        <v>0</v>
      </c>
      <c r="BX38" s="78">
        <v>0</v>
      </c>
      <c r="BY38" s="78">
        <v>0</v>
      </c>
      <c r="BZ38" s="78">
        <v>0</v>
      </c>
      <c r="CA38" s="78">
        <v>0</v>
      </c>
      <c r="CB38" s="78">
        <v>0</v>
      </c>
      <c r="CC38" s="78">
        <v>0</v>
      </c>
      <c r="CD38" s="78">
        <v>0</v>
      </c>
      <c r="CE38" s="78">
        <v>0</v>
      </c>
      <c r="CF38" s="78">
        <v>0</v>
      </c>
      <c r="CG38" s="78">
        <v>0</v>
      </c>
      <c r="CH38" s="78">
        <v>0</v>
      </c>
      <c r="CI38" s="78">
        <v>0</v>
      </c>
      <c r="CJ38" s="78">
        <v>0</v>
      </c>
      <c r="CK38" s="78">
        <v>0</v>
      </c>
      <c r="CL38" s="78">
        <v>0</v>
      </c>
      <c r="CM38" s="78">
        <v>0</v>
      </c>
      <c r="CN38" s="78">
        <v>0</v>
      </c>
      <c r="CO38" s="78">
        <v>0</v>
      </c>
      <c r="CP38" s="78">
        <v>0</v>
      </c>
      <c r="CQ38" s="78">
        <v>0</v>
      </c>
      <c r="CR38" s="78">
        <v>0</v>
      </c>
      <c r="CS38" s="78">
        <v>0</v>
      </c>
      <c r="CT38" s="78">
        <v>0</v>
      </c>
      <c r="CU38" s="78">
        <v>0</v>
      </c>
      <c r="CV38" s="78">
        <v>0</v>
      </c>
      <c r="CW38" s="78">
        <v>0</v>
      </c>
      <c r="CX38" s="78">
        <v>0</v>
      </c>
      <c r="CY38" s="78">
        <v>0</v>
      </c>
      <c r="CZ38" s="78">
        <v>0</v>
      </c>
      <c r="DA38" s="78">
        <v>0</v>
      </c>
      <c r="DB38" s="78">
        <v>0</v>
      </c>
      <c r="DC38" s="78">
        <v>0</v>
      </c>
      <c r="DD38" s="78">
        <v>0</v>
      </c>
      <c r="DE38" s="78">
        <v>0</v>
      </c>
      <c r="DF38" s="78">
        <v>0</v>
      </c>
      <c r="DG38" s="78">
        <v>0</v>
      </c>
      <c r="DH38" s="78">
        <v>0</v>
      </c>
      <c r="DI38" s="78">
        <v>0</v>
      </c>
      <c r="DJ38" s="78">
        <v>0</v>
      </c>
      <c r="DK38" s="78">
        <v>0</v>
      </c>
      <c r="DL38" s="78">
        <v>0</v>
      </c>
      <c r="DM38" s="78">
        <v>0</v>
      </c>
      <c r="DN38" s="78">
        <v>0</v>
      </c>
      <c r="DO38" s="78">
        <v>0</v>
      </c>
      <c r="DP38" s="78">
        <v>0</v>
      </c>
      <c r="DQ38" s="78">
        <v>0</v>
      </c>
      <c r="DR38" s="78">
        <v>0</v>
      </c>
      <c r="DS38" s="78">
        <v>0</v>
      </c>
      <c r="DT38" s="78">
        <v>0</v>
      </c>
      <c r="DU38" s="78">
        <v>0</v>
      </c>
      <c r="DV38" s="78">
        <v>0</v>
      </c>
      <c r="DW38" s="78">
        <v>0</v>
      </c>
      <c r="DX38" s="78">
        <v>0</v>
      </c>
      <c r="DY38" s="78">
        <v>0</v>
      </c>
      <c r="DZ38" s="78">
        <v>0</v>
      </c>
      <c r="EA38" s="78">
        <v>0</v>
      </c>
      <c r="EB38" s="78">
        <v>0</v>
      </c>
      <c r="EC38" s="78">
        <v>0</v>
      </c>
      <c r="ED38" s="78">
        <v>0</v>
      </c>
      <c r="EE38" s="97">
        <v>0</v>
      </c>
      <c r="EF38" s="104">
        <v>0</v>
      </c>
      <c r="EG38" s="104">
        <v>0</v>
      </c>
      <c r="EH38" s="110">
        <v>0</v>
      </c>
      <c r="EI38" s="117">
        <v>0</v>
      </c>
      <c r="EJ38" s="78">
        <v>0</v>
      </c>
      <c r="EK38" s="78">
        <v>0</v>
      </c>
      <c r="EL38" s="78">
        <v>0</v>
      </c>
      <c r="EM38" s="78">
        <v>0</v>
      </c>
      <c r="EN38" s="78">
        <v>0</v>
      </c>
      <c r="EO38" s="78">
        <v>0</v>
      </c>
      <c r="EP38" s="78">
        <v>0</v>
      </c>
      <c r="EQ38" s="78">
        <v>0</v>
      </c>
      <c r="ER38" s="76">
        <f t="shared" si="1"/>
        <v>0</v>
      </c>
      <c r="ES38" s="76">
        <f t="shared" si="2"/>
        <v>0</v>
      </c>
      <c r="ET38" s="76">
        <f t="shared" si="3"/>
        <v>0</v>
      </c>
      <c r="EU38" s="79">
        <v>0</v>
      </c>
      <c r="EV38" s="79">
        <v>0</v>
      </c>
      <c r="EW38" s="79">
        <v>0</v>
      </c>
      <c r="EX38" s="79">
        <v>0</v>
      </c>
      <c r="EY38" s="79">
        <v>0</v>
      </c>
      <c r="EZ38" s="79">
        <v>0</v>
      </c>
      <c r="FA38" s="79">
        <v>0</v>
      </c>
      <c r="FB38" s="79">
        <v>0</v>
      </c>
      <c r="FC38" s="79">
        <v>0</v>
      </c>
      <c r="FD38" s="76">
        <f t="shared" si="4"/>
        <v>0</v>
      </c>
      <c r="FE38" s="76">
        <f t="shared" si="5"/>
        <v>0</v>
      </c>
      <c r="FF38" s="76">
        <f t="shared" si="6"/>
        <v>0</v>
      </c>
    </row>
    <row r="39" spans="1:164" s="22" customFormat="1" ht="18" customHeight="1" x14ac:dyDescent="0.3">
      <c r="A39" s="200" t="s">
        <v>9</v>
      </c>
      <c r="B39" s="204"/>
      <c r="C39" s="69" t="s">
        <v>155</v>
      </c>
      <c r="D39" s="76">
        <f>D6+D27</f>
        <v>3164776</v>
      </c>
      <c r="E39" s="76">
        <f t="shared" ref="E39:BM39" si="15">E6+E27</f>
        <v>3164776</v>
      </c>
      <c r="F39" s="76">
        <f t="shared" si="15"/>
        <v>261800</v>
      </c>
      <c r="G39" s="76">
        <f t="shared" si="15"/>
        <v>2617500</v>
      </c>
      <c r="H39" s="76">
        <f t="shared" si="15"/>
        <v>2632500</v>
      </c>
      <c r="I39" s="76">
        <f t="shared" si="15"/>
        <v>2678193</v>
      </c>
      <c r="J39" s="76">
        <f t="shared" si="15"/>
        <v>15608000</v>
      </c>
      <c r="K39" s="76">
        <f t="shared" si="15"/>
        <v>14108000</v>
      </c>
      <c r="L39" s="76">
        <f t="shared" si="15"/>
        <v>21006099</v>
      </c>
      <c r="M39" s="76">
        <f t="shared" si="15"/>
        <v>9307000</v>
      </c>
      <c r="N39" s="76">
        <f t="shared" si="15"/>
        <v>44894922</v>
      </c>
      <c r="O39" s="76">
        <f t="shared" si="15"/>
        <v>35665393</v>
      </c>
      <c r="P39" s="76">
        <f t="shared" si="15"/>
        <v>55601000</v>
      </c>
      <c r="Q39" s="76">
        <f t="shared" si="15"/>
        <v>57637560</v>
      </c>
      <c r="R39" s="76">
        <f t="shared" si="15"/>
        <v>47832515</v>
      </c>
      <c r="S39" s="76">
        <f t="shared" si="15"/>
        <v>4031000</v>
      </c>
      <c r="T39" s="76">
        <f t="shared" si="15"/>
        <v>4381000</v>
      </c>
      <c r="U39" s="76">
        <f t="shared" si="15"/>
        <v>4353687</v>
      </c>
      <c r="V39" s="76">
        <f t="shared" si="15"/>
        <v>2000000</v>
      </c>
      <c r="W39" s="76">
        <f t="shared" si="15"/>
        <v>2000000</v>
      </c>
      <c r="X39" s="76">
        <f t="shared" si="15"/>
        <v>1201856</v>
      </c>
      <c r="Y39" s="76">
        <f t="shared" si="15"/>
        <v>24979245</v>
      </c>
      <c r="Z39" s="76">
        <f t="shared" si="15"/>
        <v>26539245</v>
      </c>
      <c r="AA39" s="76">
        <f t="shared" si="15"/>
        <v>20141404</v>
      </c>
      <c r="AB39" s="76">
        <f t="shared" si="15"/>
        <v>9559893</v>
      </c>
      <c r="AC39" s="76">
        <f t="shared" si="15"/>
        <v>10087893</v>
      </c>
      <c r="AD39" s="76">
        <f t="shared" si="15"/>
        <v>920500</v>
      </c>
      <c r="AE39" s="76">
        <f t="shared" si="15"/>
        <v>32313000</v>
      </c>
      <c r="AF39" s="76">
        <f t="shared" si="15"/>
        <v>31942000</v>
      </c>
      <c r="AG39" s="76">
        <f t="shared" si="15"/>
        <v>30579313</v>
      </c>
      <c r="AH39" s="76">
        <f t="shared" si="15"/>
        <v>17007840</v>
      </c>
      <c r="AI39" s="76">
        <f t="shared" si="15"/>
        <v>27662239</v>
      </c>
      <c r="AJ39" s="76">
        <f t="shared" si="15"/>
        <v>27645539</v>
      </c>
      <c r="AK39" s="76">
        <f t="shared" si="15"/>
        <v>240000000</v>
      </c>
      <c r="AL39" s="76">
        <f t="shared" si="15"/>
        <v>241100000</v>
      </c>
      <c r="AM39" s="76">
        <f t="shared" si="15"/>
        <v>112298452</v>
      </c>
      <c r="AN39" s="76">
        <f t="shared" si="15"/>
        <v>115573392</v>
      </c>
      <c r="AO39" s="76">
        <f t="shared" si="15"/>
        <v>239561837</v>
      </c>
      <c r="AP39" s="76">
        <f t="shared" si="15"/>
        <v>129370546</v>
      </c>
      <c r="AQ39" s="76">
        <f t="shared" si="15"/>
        <v>0</v>
      </c>
      <c r="AR39" s="76">
        <f t="shared" si="15"/>
        <v>50000</v>
      </c>
      <c r="AS39" s="76">
        <f t="shared" si="15"/>
        <v>33300</v>
      </c>
      <c r="AT39" s="76">
        <f t="shared" si="15"/>
        <v>142633815</v>
      </c>
      <c r="AU39" s="76">
        <f t="shared" si="15"/>
        <v>181752609</v>
      </c>
      <c r="AV39" s="76">
        <f t="shared" si="15"/>
        <v>176059912</v>
      </c>
      <c r="AW39" s="76">
        <f t="shared" si="15"/>
        <v>1361000</v>
      </c>
      <c r="AX39" s="76">
        <f t="shared" si="15"/>
        <v>1881426</v>
      </c>
      <c r="AY39" s="76">
        <f t="shared" si="15"/>
        <v>1328103</v>
      </c>
      <c r="AZ39" s="76">
        <f t="shared" si="15"/>
        <v>3496000</v>
      </c>
      <c r="BA39" s="76">
        <f t="shared" si="15"/>
        <v>4091500</v>
      </c>
      <c r="BB39" s="76">
        <f t="shared" si="15"/>
        <v>1647511</v>
      </c>
      <c r="BC39" s="76">
        <f t="shared" si="15"/>
        <v>35424000</v>
      </c>
      <c r="BD39" s="76">
        <f t="shared" si="15"/>
        <v>37624000</v>
      </c>
      <c r="BE39" s="76">
        <f t="shared" si="15"/>
        <v>37550603</v>
      </c>
      <c r="BF39" s="76">
        <f t="shared" si="15"/>
        <v>102000</v>
      </c>
      <c r="BG39" s="76">
        <f t="shared" si="15"/>
        <v>162000</v>
      </c>
      <c r="BH39" s="76">
        <f t="shared" si="15"/>
        <v>153044</v>
      </c>
      <c r="BI39" s="76">
        <f t="shared" si="15"/>
        <v>57200000</v>
      </c>
      <c r="BJ39" s="76">
        <f t="shared" si="15"/>
        <v>75820000</v>
      </c>
      <c r="BK39" s="76">
        <f t="shared" si="15"/>
        <v>72562840</v>
      </c>
      <c r="BL39" s="76">
        <f t="shared" si="15"/>
        <v>20322000</v>
      </c>
      <c r="BM39" s="76">
        <f t="shared" si="15"/>
        <v>90169368</v>
      </c>
      <c r="BN39" s="76">
        <f t="shared" ref="BN39:FE39" si="16">BN6+BN27</f>
        <v>85369968</v>
      </c>
      <c r="BO39" s="76">
        <f t="shared" si="16"/>
        <v>339198000</v>
      </c>
      <c r="BP39" s="76">
        <f t="shared" si="16"/>
        <v>341198000</v>
      </c>
      <c r="BQ39" s="76">
        <f t="shared" si="16"/>
        <v>327362814</v>
      </c>
      <c r="BR39" s="76">
        <f t="shared" si="16"/>
        <v>10848000</v>
      </c>
      <c r="BS39" s="76">
        <f t="shared" si="16"/>
        <v>12417426</v>
      </c>
      <c r="BT39" s="76">
        <f t="shared" si="16"/>
        <v>11472509</v>
      </c>
      <c r="BU39" s="76">
        <f t="shared" si="16"/>
        <v>5696000</v>
      </c>
      <c r="BV39" s="76">
        <f t="shared" si="16"/>
        <v>3782000</v>
      </c>
      <c r="BW39" s="76">
        <f t="shared" si="16"/>
        <v>2362956</v>
      </c>
      <c r="BX39" s="76">
        <f t="shared" si="16"/>
        <v>250000</v>
      </c>
      <c r="BY39" s="76">
        <f t="shared" si="16"/>
        <v>330116</v>
      </c>
      <c r="BZ39" s="76">
        <f t="shared" si="16"/>
        <v>271983</v>
      </c>
      <c r="CA39" s="76">
        <f t="shared" si="16"/>
        <v>18799451</v>
      </c>
      <c r="CB39" s="76">
        <f t="shared" si="16"/>
        <v>18949451</v>
      </c>
      <c r="CC39" s="76">
        <f t="shared" si="16"/>
        <v>14677123</v>
      </c>
      <c r="CD39" s="76">
        <f t="shared" si="16"/>
        <v>5142000</v>
      </c>
      <c r="CE39" s="76">
        <f t="shared" si="16"/>
        <v>7396000</v>
      </c>
      <c r="CF39" s="76">
        <f t="shared" si="16"/>
        <v>7384884</v>
      </c>
      <c r="CG39" s="76">
        <f t="shared" si="16"/>
        <v>46680602</v>
      </c>
      <c r="CH39" s="76">
        <f t="shared" si="16"/>
        <v>82758616</v>
      </c>
      <c r="CI39" s="76">
        <f t="shared" si="16"/>
        <v>77643596</v>
      </c>
      <c r="CJ39" s="76">
        <f t="shared" si="16"/>
        <v>10554000</v>
      </c>
      <c r="CK39" s="76">
        <f t="shared" si="16"/>
        <v>9484000</v>
      </c>
      <c r="CL39" s="76">
        <f t="shared" si="16"/>
        <v>6406721</v>
      </c>
      <c r="CM39" s="76">
        <f t="shared" si="16"/>
        <v>1776702</v>
      </c>
      <c r="CN39" s="76">
        <f t="shared" si="16"/>
        <v>1776702</v>
      </c>
      <c r="CO39" s="76">
        <f t="shared" si="16"/>
        <v>0</v>
      </c>
      <c r="CP39" s="76">
        <f t="shared" si="16"/>
        <v>12974000</v>
      </c>
      <c r="CQ39" s="76">
        <f t="shared" si="16"/>
        <v>12761085</v>
      </c>
      <c r="CR39" s="76">
        <f t="shared" si="16"/>
        <v>9934273</v>
      </c>
      <c r="CS39" s="76">
        <f t="shared" si="16"/>
        <v>1143000</v>
      </c>
      <c r="CT39" s="76">
        <f t="shared" si="16"/>
        <v>843000</v>
      </c>
      <c r="CU39" s="76">
        <f t="shared" si="16"/>
        <v>785660</v>
      </c>
      <c r="CV39" s="76">
        <f t="shared" si="16"/>
        <v>22162000</v>
      </c>
      <c r="CW39" s="76">
        <f t="shared" si="16"/>
        <v>22162000</v>
      </c>
      <c r="CX39" s="76">
        <f t="shared" si="16"/>
        <v>16645992</v>
      </c>
      <c r="CY39" s="76">
        <f t="shared" si="16"/>
        <v>1000000</v>
      </c>
      <c r="CZ39" s="76">
        <f t="shared" si="16"/>
        <v>1000000</v>
      </c>
      <c r="DA39" s="76">
        <f t="shared" si="16"/>
        <v>0</v>
      </c>
      <c r="DB39" s="76">
        <f t="shared" si="16"/>
        <v>500000</v>
      </c>
      <c r="DC39" s="76">
        <f t="shared" si="16"/>
        <v>500000</v>
      </c>
      <c r="DD39" s="76">
        <f t="shared" si="16"/>
        <v>0</v>
      </c>
      <c r="DE39" s="76">
        <f t="shared" si="16"/>
        <v>150000</v>
      </c>
      <c r="DF39" s="76">
        <f t="shared" si="16"/>
        <v>150000</v>
      </c>
      <c r="DG39" s="76">
        <f t="shared" si="16"/>
        <v>0</v>
      </c>
      <c r="DH39" s="76">
        <f t="shared" si="16"/>
        <v>5498000</v>
      </c>
      <c r="DI39" s="76">
        <f t="shared" si="16"/>
        <v>5421000</v>
      </c>
      <c r="DJ39" s="76">
        <f t="shared" si="16"/>
        <v>4932242</v>
      </c>
      <c r="DK39" s="76">
        <f t="shared" si="16"/>
        <v>27047615</v>
      </c>
      <c r="DL39" s="76">
        <f t="shared" si="16"/>
        <v>16513575</v>
      </c>
      <c r="DM39" s="76">
        <f t="shared" si="16"/>
        <v>16513575</v>
      </c>
      <c r="DN39" s="76">
        <f t="shared" si="16"/>
        <v>0</v>
      </c>
      <c r="DO39" s="76">
        <f t="shared" si="16"/>
        <v>0</v>
      </c>
      <c r="DP39" s="76">
        <f t="shared" si="16"/>
        <v>0</v>
      </c>
      <c r="DQ39" s="76">
        <f t="shared" si="16"/>
        <v>413000</v>
      </c>
      <c r="DR39" s="76">
        <f t="shared" si="16"/>
        <v>413000</v>
      </c>
      <c r="DS39" s="76">
        <f t="shared" si="16"/>
        <v>412137</v>
      </c>
      <c r="DT39" s="76">
        <f t="shared" si="16"/>
        <v>2000000</v>
      </c>
      <c r="DU39" s="76">
        <f t="shared" si="16"/>
        <v>2080000</v>
      </c>
      <c r="DV39" s="76">
        <f t="shared" si="16"/>
        <v>0</v>
      </c>
      <c r="DW39" s="76">
        <f t="shared" si="16"/>
        <v>0</v>
      </c>
      <c r="DX39" s="76">
        <f t="shared" si="16"/>
        <v>0</v>
      </c>
      <c r="DY39" s="76">
        <f t="shared" si="16"/>
        <v>0</v>
      </c>
      <c r="DZ39" s="76">
        <f t="shared" si="16"/>
        <v>2000000</v>
      </c>
      <c r="EA39" s="76">
        <f t="shared" si="16"/>
        <v>3101856</v>
      </c>
      <c r="EB39" s="76">
        <f t="shared" si="16"/>
        <v>1792000</v>
      </c>
      <c r="EC39" s="76">
        <f t="shared" si="16"/>
        <v>0</v>
      </c>
      <c r="ED39" s="76">
        <f t="shared" si="16"/>
        <v>0</v>
      </c>
      <c r="EE39" s="99">
        <f t="shared" si="16"/>
        <v>0</v>
      </c>
      <c r="EF39" s="76">
        <f t="shared" si="16"/>
        <v>0</v>
      </c>
      <c r="EG39" s="76">
        <f t="shared" si="16"/>
        <v>0</v>
      </c>
      <c r="EH39" s="99">
        <f t="shared" si="16"/>
        <v>1217669</v>
      </c>
      <c r="EI39" s="76">
        <f t="shared" si="16"/>
        <v>0</v>
      </c>
      <c r="EJ39" s="76">
        <f t="shared" si="16"/>
        <v>0</v>
      </c>
      <c r="EK39" s="99">
        <f t="shared" si="16"/>
        <v>0</v>
      </c>
      <c r="EL39" s="76">
        <f t="shared" si="16"/>
        <v>0</v>
      </c>
      <c r="EM39" s="76">
        <f t="shared" si="16"/>
        <v>0</v>
      </c>
      <c r="EN39" s="99">
        <f t="shared" si="16"/>
        <v>0</v>
      </c>
      <c r="EO39" s="76">
        <f t="shared" si="16"/>
        <v>0</v>
      </c>
      <c r="EP39" s="76">
        <f t="shared" si="16"/>
        <v>0</v>
      </c>
      <c r="EQ39" s="99">
        <f t="shared" si="16"/>
        <v>0</v>
      </c>
      <c r="ER39" s="76">
        <f t="shared" si="1"/>
        <v>1306133831</v>
      </c>
      <c r="ES39" s="76">
        <f t="shared" si="2"/>
        <v>1640300702</v>
      </c>
      <c r="ET39" s="76">
        <f t="shared" si="3"/>
        <v>1308476712</v>
      </c>
      <c r="EU39" s="76">
        <f t="shared" si="16"/>
        <v>149949000</v>
      </c>
      <c r="EV39" s="76">
        <f t="shared" si="16"/>
        <v>150482507</v>
      </c>
      <c r="EW39" s="76">
        <f t="shared" si="16"/>
        <v>139669881</v>
      </c>
      <c r="EX39" s="76">
        <f t="shared" si="16"/>
        <v>142554000</v>
      </c>
      <c r="EY39" s="76">
        <f t="shared" si="16"/>
        <v>153134250</v>
      </c>
      <c r="EZ39" s="76">
        <f t="shared" si="16"/>
        <v>140982308</v>
      </c>
      <c r="FA39" s="76">
        <f t="shared" si="16"/>
        <v>41473710</v>
      </c>
      <c r="FB39" s="76">
        <f t="shared" si="16"/>
        <v>43865370</v>
      </c>
      <c r="FC39" s="76">
        <f t="shared" si="16"/>
        <v>27378881</v>
      </c>
      <c r="FD39" s="76">
        <f t="shared" si="4"/>
        <v>1640110541</v>
      </c>
      <c r="FE39" s="76">
        <f t="shared" si="16"/>
        <v>1987782829</v>
      </c>
      <c r="FF39" s="76">
        <f t="shared" si="6"/>
        <v>1616507782</v>
      </c>
    </row>
    <row r="40" spans="1:164" s="22" customFormat="1" ht="18" customHeight="1" x14ac:dyDescent="0.3">
      <c r="A40" s="200" t="s">
        <v>10</v>
      </c>
      <c r="B40" s="201"/>
      <c r="C40" s="70" t="s">
        <v>240</v>
      </c>
      <c r="D40" s="83">
        <v>0</v>
      </c>
      <c r="E40" s="83">
        <v>0</v>
      </c>
      <c r="F40" s="83">
        <v>0</v>
      </c>
      <c r="G40" s="83">
        <v>0</v>
      </c>
      <c r="H40" s="83">
        <v>0</v>
      </c>
      <c r="I40" s="83">
        <v>0</v>
      </c>
      <c r="J40" s="83">
        <v>0</v>
      </c>
      <c r="K40" s="83">
        <v>0</v>
      </c>
      <c r="L40" s="83">
        <v>0</v>
      </c>
      <c r="M40" s="83">
        <v>0</v>
      </c>
      <c r="N40" s="83">
        <v>0</v>
      </c>
      <c r="O40" s="83">
        <v>0</v>
      </c>
      <c r="P40" s="83">
        <v>0</v>
      </c>
      <c r="Q40" s="83">
        <v>0</v>
      </c>
      <c r="R40" s="83">
        <v>0</v>
      </c>
      <c r="S40" s="83">
        <v>0</v>
      </c>
      <c r="T40" s="83">
        <v>0</v>
      </c>
      <c r="U40" s="83">
        <v>0</v>
      </c>
      <c r="V40" s="83">
        <v>0</v>
      </c>
      <c r="W40" s="83">
        <v>0</v>
      </c>
      <c r="X40" s="83">
        <v>0</v>
      </c>
      <c r="Y40" s="83">
        <v>0</v>
      </c>
      <c r="Z40" s="83">
        <v>0</v>
      </c>
      <c r="AA40" s="83">
        <v>0</v>
      </c>
      <c r="AB40" s="83">
        <v>0</v>
      </c>
      <c r="AC40" s="83">
        <v>0</v>
      </c>
      <c r="AD40" s="83">
        <v>0</v>
      </c>
      <c r="AE40" s="83">
        <v>0</v>
      </c>
      <c r="AF40" s="83">
        <v>0</v>
      </c>
      <c r="AG40" s="83">
        <v>0</v>
      </c>
      <c r="AH40" s="83">
        <v>0</v>
      </c>
      <c r="AI40" s="83">
        <v>0</v>
      </c>
      <c r="AJ40" s="83">
        <v>0</v>
      </c>
      <c r="AK40" s="83">
        <v>0</v>
      </c>
      <c r="AL40" s="88">
        <v>0</v>
      </c>
      <c r="AM40" s="83">
        <v>0</v>
      </c>
      <c r="AN40" s="83">
        <v>0</v>
      </c>
      <c r="AO40" s="83">
        <v>0</v>
      </c>
      <c r="AP40" s="83">
        <v>0</v>
      </c>
      <c r="AQ40" s="83">
        <v>0</v>
      </c>
      <c r="AR40" s="83">
        <v>0</v>
      </c>
      <c r="AS40" s="83">
        <v>0</v>
      </c>
      <c r="AT40" s="83">
        <v>0</v>
      </c>
      <c r="AU40" s="83">
        <v>0</v>
      </c>
      <c r="AV40" s="83">
        <v>0</v>
      </c>
      <c r="AW40" s="83">
        <v>0</v>
      </c>
      <c r="AX40" s="83">
        <v>0</v>
      </c>
      <c r="AY40" s="83">
        <v>0</v>
      </c>
      <c r="AZ40" s="83">
        <v>0</v>
      </c>
      <c r="BA40" s="83">
        <v>0</v>
      </c>
      <c r="BB40" s="83">
        <v>0</v>
      </c>
      <c r="BC40" s="83">
        <v>0</v>
      </c>
      <c r="BD40" s="83">
        <v>0</v>
      </c>
      <c r="BE40" s="83">
        <v>0</v>
      </c>
      <c r="BF40" s="83">
        <v>0</v>
      </c>
      <c r="BG40" s="83">
        <v>0</v>
      </c>
      <c r="BH40" s="83">
        <v>0</v>
      </c>
      <c r="BI40" s="83">
        <v>0</v>
      </c>
      <c r="BJ40" s="83">
        <v>0</v>
      </c>
      <c r="BK40" s="83">
        <v>0</v>
      </c>
      <c r="BL40" s="83">
        <v>0</v>
      </c>
      <c r="BM40" s="83">
        <v>0</v>
      </c>
      <c r="BN40" s="83">
        <v>0</v>
      </c>
      <c r="BO40" s="83">
        <v>0</v>
      </c>
      <c r="BP40" s="83">
        <v>0</v>
      </c>
      <c r="BQ40" s="83">
        <v>0</v>
      </c>
      <c r="BR40" s="83">
        <v>0</v>
      </c>
      <c r="BS40" s="83">
        <v>0</v>
      </c>
      <c r="BT40" s="83">
        <v>0</v>
      </c>
      <c r="BU40" s="83">
        <v>0</v>
      </c>
      <c r="BV40" s="83">
        <v>0</v>
      </c>
      <c r="BW40" s="83">
        <v>0</v>
      </c>
      <c r="BX40" s="83">
        <v>0</v>
      </c>
      <c r="BY40" s="83">
        <v>0</v>
      </c>
      <c r="BZ40" s="83">
        <v>0</v>
      </c>
      <c r="CA40" s="83">
        <v>0</v>
      </c>
      <c r="CB40" s="83">
        <v>0</v>
      </c>
      <c r="CC40" s="83">
        <v>0</v>
      </c>
      <c r="CD40" s="83">
        <v>0</v>
      </c>
      <c r="CE40" s="83">
        <v>0</v>
      </c>
      <c r="CF40" s="83">
        <v>0</v>
      </c>
      <c r="CG40" s="83">
        <v>0</v>
      </c>
      <c r="CH40" s="83">
        <v>0</v>
      </c>
      <c r="CI40" s="83">
        <v>0</v>
      </c>
      <c r="CJ40" s="83">
        <v>0</v>
      </c>
      <c r="CK40" s="83">
        <v>0</v>
      </c>
      <c r="CL40" s="83">
        <v>0</v>
      </c>
      <c r="CM40" s="83">
        <v>0</v>
      </c>
      <c r="CN40" s="83">
        <v>0</v>
      </c>
      <c r="CO40" s="83">
        <v>0</v>
      </c>
      <c r="CP40" s="83">
        <v>0</v>
      </c>
      <c r="CQ40" s="83">
        <v>0</v>
      </c>
      <c r="CR40" s="83">
        <v>0</v>
      </c>
      <c r="CS40" s="83">
        <v>0</v>
      </c>
      <c r="CT40" s="83">
        <v>0</v>
      </c>
      <c r="CU40" s="83">
        <v>0</v>
      </c>
      <c r="CV40" s="83">
        <v>0</v>
      </c>
      <c r="CW40" s="83">
        <v>0</v>
      </c>
      <c r="CX40" s="83">
        <v>0</v>
      </c>
      <c r="CY40" s="83">
        <v>0</v>
      </c>
      <c r="CZ40" s="83">
        <v>0</v>
      </c>
      <c r="DA40" s="83">
        <v>0</v>
      </c>
      <c r="DB40" s="83">
        <v>0</v>
      </c>
      <c r="DC40" s="83">
        <v>0</v>
      </c>
      <c r="DD40" s="83">
        <v>0</v>
      </c>
      <c r="DE40" s="83">
        <v>0</v>
      </c>
      <c r="DF40" s="83">
        <v>0</v>
      </c>
      <c r="DG40" s="83">
        <v>0</v>
      </c>
      <c r="DH40" s="83">
        <v>0</v>
      </c>
      <c r="DI40" s="83">
        <v>0</v>
      </c>
      <c r="DJ40" s="83">
        <v>0</v>
      </c>
      <c r="DK40" s="83">
        <v>0</v>
      </c>
      <c r="DL40" s="83">
        <v>0</v>
      </c>
      <c r="DM40" s="83">
        <v>0</v>
      </c>
      <c r="DN40" s="83">
        <v>0</v>
      </c>
      <c r="DO40" s="83">
        <v>0</v>
      </c>
      <c r="DP40" s="83">
        <v>0</v>
      </c>
      <c r="DQ40" s="83">
        <v>0</v>
      </c>
      <c r="DR40" s="83">
        <v>0</v>
      </c>
      <c r="DS40" s="83">
        <v>0</v>
      </c>
      <c r="DT40" s="83">
        <v>0</v>
      </c>
      <c r="DU40" s="83">
        <v>0</v>
      </c>
      <c r="DV40" s="83">
        <v>0</v>
      </c>
      <c r="DW40" s="83">
        <v>0</v>
      </c>
      <c r="DX40" s="83">
        <v>0</v>
      </c>
      <c r="DY40" s="83">
        <v>0</v>
      </c>
      <c r="DZ40" s="83">
        <v>0</v>
      </c>
      <c r="EA40" s="83">
        <v>0</v>
      </c>
      <c r="EB40" s="83">
        <v>0</v>
      </c>
      <c r="EC40" s="83">
        <v>0</v>
      </c>
      <c r="ED40" s="83">
        <v>0</v>
      </c>
      <c r="EE40" s="101">
        <v>0</v>
      </c>
      <c r="EF40" s="107">
        <v>0</v>
      </c>
      <c r="EG40" s="107">
        <v>0</v>
      </c>
      <c r="EH40" s="113">
        <v>0</v>
      </c>
      <c r="EI40" s="120">
        <v>0</v>
      </c>
      <c r="EJ40" s="83">
        <v>0</v>
      </c>
      <c r="EK40" s="83">
        <v>0</v>
      </c>
      <c r="EL40" s="83">
        <v>0</v>
      </c>
      <c r="EM40" s="83">
        <v>0</v>
      </c>
      <c r="EN40" s="83">
        <v>0</v>
      </c>
      <c r="EO40" s="83">
        <v>0</v>
      </c>
      <c r="EP40" s="83">
        <v>0</v>
      </c>
      <c r="EQ40" s="83">
        <v>0</v>
      </c>
      <c r="ER40" s="76">
        <f t="shared" si="1"/>
        <v>0</v>
      </c>
      <c r="ES40" s="76">
        <f t="shared" si="2"/>
        <v>0</v>
      </c>
      <c r="ET40" s="76">
        <f t="shared" si="3"/>
        <v>0</v>
      </c>
      <c r="EU40" s="76">
        <v>0</v>
      </c>
      <c r="EV40" s="76">
        <v>0</v>
      </c>
      <c r="EW40" s="76">
        <v>0</v>
      </c>
      <c r="EX40" s="76">
        <v>0</v>
      </c>
      <c r="EY40" s="76">
        <v>0</v>
      </c>
      <c r="EZ40" s="76">
        <v>0</v>
      </c>
      <c r="FA40" s="76">
        <v>0</v>
      </c>
      <c r="FB40" s="76">
        <v>0</v>
      </c>
      <c r="FC40" s="76">
        <v>0</v>
      </c>
      <c r="FD40" s="76">
        <f t="shared" si="4"/>
        <v>0</v>
      </c>
      <c r="FE40" s="76">
        <f t="shared" si="5"/>
        <v>0</v>
      </c>
      <c r="FF40" s="76">
        <f t="shared" si="6"/>
        <v>0</v>
      </c>
    </row>
    <row r="41" spans="1:164" s="22" customFormat="1" ht="18" customHeight="1" x14ac:dyDescent="0.3">
      <c r="A41" s="200" t="s">
        <v>11</v>
      </c>
      <c r="B41" s="201"/>
      <c r="C41" s="70" t="s">
        <v>241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3">
        <v>0</v>
      </c>
      <c r="N41" s="83">
        <v>0</v>
      </c>
      <c r="O41" s="83">
        <v>0</v>
      </c>
      <c r="P41" s="83">
        <v>0</v>
      </c>
      <c r="Q41" s="83">
        <v>0</v>
      </c>
      <c r="R41" s="83">
        <v>0</v>
      </c>
      <c r="S41" s="83">
        <v>0</v>
      </c>
      <c r="T41" s="83">
        <v>0</v>
      </c>
      <c r="U41" s="83">
        <v>0</v>
      </c>
      <c r="V41" s="83">
        <v>0</v>
      </c>
      <c r="W41" s="83">
        <v>0</v>
      </c>
      <c r="X41" s="83">
        <v>0</v>
      </c>
      <c r="Y41" s="83">
        <v>0</v>
      </c>
      <c r="Z41" s="83">
        <v>0</v>
      </c>
      <c r="AA41" s="83">
        <v>0</v>
      </c>
      <c r="AB41" s="83">
        <v>0</v>
      </c>
      <c r="AC41" s="83">
        <v>0</v>
      </c>
      <c r="AD41" s="83">
        <v>0</v>
      </c>
      <c r="AE41" s="83">
        <v>0</v>
      </c>
      <c r="AF41" s="83">
        <v>0</v>
      </c>
      <c r="AG41" s="83">
        <v>0</v>
      </c>
      <c r="AH41" s="83">
        <v>0</v>
      </c>
      <c r="AI41" s="83">
        <v>0</v>
      </c>
      <c r="AJ41" s="83">
        <v>0</v>
      </c>
      <c r="AK41" s="83">
        <v>0</v>
      </c>
      <c r="AL41" s="83">
        <v>0</v>
      </c>
      <c r="AM41" s="83">
        <v>0</v>
      </c>
      <c r="AN41" s="83">
        <v>0</v>
      </c>
      <c r="AO41" s="83">
        <v>0</v>
      </c>
      <c r="AP41" s="83">
        <v>0</v>
      </c>
      <c r="AQ41" s="83">
        <v>0</v>
      </c>
      <c r="AR41" s="83">
        <v>0</v>
      </c>
      <c r="AS41" s="83">
        <v>0</v>
      </c>
      <c r="AT41" s="83">
        <v>0</v>
      </c>
      <c r="AU41" s="83">
        <v>0</v>
      </c>
      <c r="AV41" s="83">
        <v>0</v>
      </c>
      <c r="AW41" s="83">
        <v>0</v>
      </c>
      <c r="AX41" s="83">
        <v>0</v>
      </c>
      <c r="AY41" s="83">
        <v>0</v>
      </c>
      <c r="AZ41" s="83">
        <v>0</v>
      </c>
      <c r="BA41" s="83">
        <v>0</v>
      </c>
      <c r="BB41" s="83">
        <v>0</v>
      </c>
      <c r="BC41" s="83">
        <v>0</v>
      </c>
      <c r="BD41" s="83">
        <v>0</v>
      </c>
      <c r="BE41" s="83">
        <v>0</v>
      </c>
      <c r="BF41" s="83">
        <v>0</v>
      </c>
      <c r="BG41" s="83">
        <v>0</v>
      </c>
      <c r="BH41" s="83">
        <v>0</v>
      </c>
      <c r="BI41" s="83">
        <v>0</v>
      </c>
      <c r="BJ41" s="83">
        <v>0</v>
      </c>
      <c r="BK41" s="83">
        <v>0</v>
      </c>
      <c r="BL41" s="83">
        <v>0</v>
      </c>
      <c r="BM41" s="83">
        <v>0</v>
      </c>
      <c r="BN41" s="83">
        <v>0</v>
      </c>
      <c r="BO41" s="83">
        <v>0</v>
      </c>
      <c r="BP41" s="83">
        <v>0</v>
      </c>
      <c r="BQ41" s="83">
        <v>0</v>
      </c>
      <c r="BR41" s="83">
        <v>0</v>
      </c>
      <c r="BS41" s="83">
        <v>0</v>
      </c>
      <c r="BT41" s="83">
        <v>0</v>
      </c>
      <c r="BU41" s="83">
        <v>0</v>
      </c>
      <c r="BV41" s="83">
        <v>0</v>
      </c>
      <c r="BW41" s="83">
        <v>0</v>
      </c>
      <c r="BX41" s="83">
        <v>0</v>
      </c>
      <c r="BY41" s="83">
        <v>0</v>
      </c>
      <c r="BZ41" s="83">
        <v>0</v>
      </c>
      <c r="CA41" s="83">
        <v>0</v>
      </c>
      <c r="CB41" s="83">
        <v>0</v>
      </c>
      <c r="CC41" s="83">
        <v>0</v>
      </c>
      <c r="CD41" s="83">
        <v>0</v>
      </c>
      <c r="CE41" s="83">
        <v>0</v>
      </c>
      <c r="CF41" s="83">
        <v>0</v>
      </c>
      <c r="CG41" s="83">
        <v>0</v>
      </c>
      <c r="CH41" s="83">
        <v>0</v>
      </c>
      <c r="CI41" s="83">
        <v>0</v>
      </c>
      <c r="CJ41" s="83">
        <v>0</v>
      </c>
      <c r="CK41" s="83">
        <v>0</v>
      </c>
      <c r="CL41" s="83">
        <v>0</v>
      </c>
      <c r="CM41" s="83">
        <v>0</v>
      </c>
      <c r="CN41" s="83">
        <v>0</v>
      </c>
      <c r="CO41" s="83">
        <v>0</v>
      </c>
      <c r="CP41" s="83">
        <v>0</v>
      </c>
      <c r="CQ41" s="83">
        <v>0</v>
      </c>
      <c r="CR41" s="83">
        <v>0</v>
      </c>
      <c r="CS41" s="83">
        <v>0</v>
      </c>
      <c r="CT41" s="83">
        <v>0</v>
      </c>
      <c r="CU41" s="83">
        <v>0</v>
      </c>
      <c r="CV41" s="83">
        <v>0</v>
      </c>
      <c r="CW41" s="83">
        <v>0</v>
      </c>
      <c r="CX41" s="83">
        <v>0</v>
      </c>
      <c r="CY41" s="83">
        <v>0</v>
      </c>
      <c r="CZ41" s="83">
        <v>0</v>
      </c>
      <c r="DA41" s="83">
        <v>0</v>
      </c>
      <c r="DB41" s="83">
        <v>0</v>
      </c>
      <c r="DC41" s="83">
        <v>0</v>
      </c>
      <c r="DD41" s="83">
        <v>0</v>
      </c>
      <c r="DE41" s="83">
        <v>0</v>
      </c>
      <c r="DF41" s="83">
        <v>0</v>
      </c>
      <c r="DG41" s="83">
        <v>0</v>
      </c>
      <c r="DH41" s="83">
        <v>0</v>
      </c>
      <c r="DI41" s="83">
        <v>0</v>
      </c>
      <c r="DJ41" s="83">
        <v>0</v>
      </c>
      <c r="DK41" s="83">
        <v>0</v>
      </c>
      <c r="DL41" s="83">
        <v>0</v>
      </c>
      <c r="DM41" s="83">
        <v>0</v>
      </c>
      <c r="DN41" s="83">
        <v>0</v>
      </c>
      <c r="DO41" s="83">
        <v>0</v>
      </c>
      <c r="DP41" s="83">
        <v>0</v>
      </c>
      <c r="DQ41" s="83">
        <v>0</v>
      </c>
      <c r="DR41" s="83">
        <v>0</v>
      </c>
      <c r="DS41" s="83">
        <v>0</v>
      </c>
      <c r="DT41" s="83">
        <v>0</v>
      </c>
      <c r="DU41" s="83">
        <v>0</v>
      </c>
      <c r="DV41" s="83">
        <v>0</v>
      </c>
      <c r="DW41" s="83">
        <v>0</v>
      </c>
      <c r="DX41" s="83">
        <v>0</v>
      </c>
      <c r="DY41" s="83">
        <v>0</v>
      </c>
      <c r="DZ41" s="83">
        <v>0</v>
      </c>
      <c r="EA41" s="83">
        <v>0</v>
      </c>
      <c r="EB41" s="83">
        <v>0</v>
      </c>
      <c r="EC41" s="83">
        <v>0</v>
      </c>
      <c r="ED41" s="83">
        <v>0</v>
      </c>
      <c r="EE41" s="101">
        <v>0</v>
      </c>
      <c r="EF41" s="107">
        <v>0</v>
      </c>
      <c r="EG41" s="107">
        <v>0</v>
      </c>
      <c r="EH41" s="113">
        <v>0</v>
      </c>
      <c r="EI41" s="120">
        <v>0</v>
      </c>
      <c r="EJ41" s="83">
        <v>0</v>
      </c>
      <c r="EK41" s="83">
        <v>0</v>
      </c>
      <c r="EL41" s="83">
        <v>0</v>
      </c>
      <c r="EM41" s="83">
        <v>0</v>
      </c>
      <c r="EN41" s="83">
        <v>0</v>
      </c>
      <c r="EO41" s="83">
        <v>0</v>
      </c>
      <c r="EP41" s="83">
        <v>0</v>
      </c>
      <c r="EQ41" s="83">
        <v>0</v>
      </c>
      <c r="ER41" s="76">
        <f t="shared" si="1"/>
        <v>0</v>
      </c>
      <c r="ES41" s="76">
        <f t="shared" si="2"/>
        <v>0</v>
      </c>
      <c r="ET41" s="76">
        <f t="shared" si="3"/>
        <v>0</v>
      </c>
      <c r="EU41" s="76">
        <v>0</v>
      </c>
      <c r="EV41" s="76">
        <v>0</v>
      </c>
      <c r="EW41" s="76">
        <v>0</v>
      </c>
      <c r="EX41" s="76">
        <v>0</v>
      </c>
      <c r="EY41" s="76">
        <v>0</v>
      </c>
      <c r="EZ41" s="76">
        <v>0</v>
      </c>
      <c r="FA41" s="76">
        <v>0</v>
      </c>
      <c r="FB41" s="76">
        <v>0</v>
      </c>
      <c r="FC41" s="76">
        <v>0</v>
      </c>
      <c r="FD41" s="76">
        <f t="shared" si="4"/>
        <v>0</v>
      </c>
      <c r="FE41" s="76">
        <f t="shared" si="5"/>
        <v>0</v>
      </c>
      <c r="FF41" s="76">
        <f t="shared" si="6"/>
        <v>0</v>
      </c>
    </row>
    <row r="42" spans="1:164" s="22" customFormat="1" ht="18" customHeight="1" x14ac:dyDescent="0.3">
      <c r="A42" s="200" t="s">
        <v>12</v>
      </c>
      <c r="B42" s="201"/>
      <c r="C42" s="70" t="s">
        <v>242</v>
      </c>
      <c r="D42" s="83">
        <v>0</v>
      </c>
      <c r="E42" s="83">
        <v>0</v>
      </c>
      <c r="F42" s="83">
        <v>0</v>
      </c>
      <c r="G42" s="83">
        <v>0</v>
      </c>
      <c r="H42" s="83">
        <v>0</v>
      </c>
      <c r="I42" s="83">
        <v>0</v>
      </c>
      <c r="J42" s="83">
        <v>0</v>
      </c>
      <c r="K42" s="83">
        <v>0</v>
      </c>
      <c r="L42" s="83">
        <v>0</v>
      </c>
      <c r="M42" s="83">
        <v>0</v>
      </c>
      <c r="N42" s="83">
        <v>0</v>
      </c>
      <c r="O42" s="83">
        <v>0</v>
      </c>
      <c r="P42" s="83">
        <v>0</v>
      </c>
      <c r="Q42" s="83">
        <v>0</v>
      </c>
      <c r="R42" s="83">
        <v>0</v>
      </c>
      <c r="S42" s="83">
        <v>0</v>
      </c>
      <c r="T42" s="83">
        <v>0</v>
      </c>
      <c r="U42" s="83">
        <v>0</v>
      </c>
      <c r="V42" s="83">
        <v>0</v>
      </c>
      <c r="W42" s="83">
        <v>0</v>
      </c>
      <c r="X42" s="83">
        <v>0</v>
      </c>
      <c r="Y42" s="83">
        <v>0</v>
      </c>
      <c r="Z42" s="83">
        <v>0</v>
      </c>
      <c r="AA42" s="83">
        <v>0</v>
      </c>
      <c r="AB42" s="83">
        <v>0</v>
      </c>
      <c r="AC42" s="83">
        <v>0</v>
      </c>
      <c r="AD42" s="83">
        <v>0</v>
      </c>
      <c r="AE42" s="83">
        <v>0</v>
      </c>
      <c r="AF42" s="83">
        <v>0</v>
      </c>
      <c r="AG42" s="83">
        <v>0</v>
      </c>
      <c r="AH42" s="83">
        <v>0</v>
      </c>
      <c r="AI42" s="83">
        <v>0</v>
      </c>
      <c r="AJ42" s="83">
        <v>0</v>
      </c>
      <c r="AK42" s="83">
        <v>0</v>
      </c>
      <c r="AL42" s="83">
        <v>0</v>
      </c>
      <c r="AM42" s="83">
        <v>0</v>
      </c>
      <c r="AN42" s="83">
        <v>0</v>
      </c>
      <c r="AO42" s="83">
        <v>0</v>
      </c>
      <c r="AP42" s="83">
        <v>0</v>
      </c>
      <c r="AQ42" s="88">
        <v>0</v>
      </c>
      <c r="AR42" s="88">
        <v>0</v>
      </c>
      <c r="AS42" s="88">
        <v>0</v>
      </c>
      <c r="AT42" s="83">
        <v>0</v>
      </c>
      <c r="AU42" s="83">
        <v>0</v>
      </c>
      <c r="AV42" s="83">
        <v>0</v>
      </c>
      <c r="AW42" s="88">
        <v>19803047</v>
      </c>
      <c r="AX42" s="88">
        <v>136832639</v>
      </c>
      <c r="AY42" s="83">
        <v>32444315</v>
      </c>
      <c r="AZ42" s="83">
        <v>0</v>
      </c>
      <c r="BA42" s="83">
        <v>0</v>
      </c>
      <c r="BB42" s="83">
        <v>0</v>
      </c>
      <c r="BC42" s="83">
        <v>0</v>
      </c>
      <c r="BD42" s="83">
        <v>0</v>
      </c>
      <c r="BE42" s="83">
        <v>0</v>
      </c>
      <c r="BF42" s="83">
        <v>0</v>
      </c>
      <c r="BG42" s="83">
        <v>0</v>
      </c>
      <c r="BH42" s="83">
        <v>0</v>
      </c>
      <c r="BI42" s="83">
        <v>0</v>
      </c>
      <c r="BJ42" s="83">
        <v>0</v>
      </c>
      <c r="BK42" s="83">
        <v>0</v>
      </c>
      <c r="BL42" s="83">
        <v>0</v>
      </c>
      <c r="BM42" s="83">
        <v>0</v>
      </c>
      <c r="BN42" s="83">
        <v>0</v>
      </c>
      <c r="BO42" s="88">
        <v>0</v>
      </c>
      <c r="BP42" s="88">
        <v>0</v>
      </c>
      <c r="BQ42" s="88">
        <v>0</v>
      </c>
      <c r="BR42" s="83">
        <v>0</v>
      </c>
      <c r="BS42" s="83">
        <v>0</v>
      </c>
      <c r="BT42" s="83">
        <v>0</v>
      </c>
      <c r="BU42" s="83">
        <v>0</v>
      </c>
      <c r="BV42" s="83">
        <v>0</v>
      </c>
      <c r="BW42" s="83">
        <v>0</v>
      </c>
      <c r="BX42" s="83">
        <v>0</v>
      </c>
      <c r="BY42" s="83">
        <v>0</v>
      </c>
      <c r="BZ42" s="83">
        <v>0</v>
      </c>
      <c r="CA42" s="83">
        <v>0</v>
      </c>
      <c r="CB42" s="83">
        <v>0</v>
      </c>
      <c r="CC42" s="83">
        <v>0</v>
      </c>
      <c r="CD42" s="83">
        <v>0</v>
      </c>
      <c r="CE42" s="83">
        <v>0</v>
      </c>
      <c r="CF42" s="83">
        <v>0</v>
      </c>
      <c r="CG42" s="83">
        <v>0</v>
      </c>
      <c r="CH42" s="83">
        <v>0</v>
      </c>
      <c r="CI42" s="83">
        <v>0</v>
      </c>
      <c r="CJ42" s="83">
        <v>0</v>
      </c>
      <c r="CK42" s="83">
        <v>0</v>
      </c>
      <c r="CL42" s="83">
        <v>0</v>
      </c>
      <c r="CM42" s="83">
        <v>0</v>
      </c>
      <c r="CN42" s="83">
        <v>0</v>
      </c>
      <c r="CO42" s="83">
        <v>0</v>
      </c>
      <c r="CP42" s="83">
        <v>0</v>
      </c>
      <c r="CQ42" s="83">
        <v>0</v>
      </c>
      <c r="CR42" s="83">
        <v>0</v>
      </c>
      <c r="CS42" s="83">
        <v>0</v>
      </c>
      <c r="CT42" s="83">
        <v>0</v>
      </c>
      <c r="CU42" s="83">
        <v>0</v>
      </c>
      <c r="CV42" s="83">
        <v>0</v>
      </c>
      <c r="CW42" s="83">
        <v>0</v>
      </c>
      <c r="CX42" s="83">
        <v>0</v>
      </c>
      <c r="CY42" s="83">
        <v>0</v>
      </c>
      <c r="CZ42" s="83">
        <v>0</v>
      </c>
      <c r="DA42" s="83">
        <v>0</v>
      </c>
      <c r="DB42" s="83">
        <v>0</v>
      </c>
      <c r="DC42" s="83">
        <v>0</v>
      </c>
      <c r="DD42" s="83">
        <v>0</v>
      </c>
      <c r="DE42" s="83">
        <v>0</v>
      </c>
      <c r="DF42" s="83">
        <v>0</v>
      </c>
      <c r="DG42" s="83">
        <v>0</v>
      </c>
      <c r="DH42" s="83">
        <v>0</v>
      </c>
      <c r="DI42" s="83">
        <v>0</v>
      </c>
      <c r="DJ42" s="83">
        <v>0</v>
      </c>
      <c r="DK42" s="83">
        <v>0</v>
      </c>
      <c r="DL42" s="83">
        <v>0</v>
      </c>
      <c r="DM42" s="83">
        <v>0</v>
      </c>
      <c r="DN42" s="83">
        <v>0</v>
      </c>
      <c r="DO42" s="83">
        <v>0</v>
      </c>
      <c r="DP42" s="83">
        <v>0</v>
      </c>
      <c r="DQ42" s="83">
        <v>0</v>
      </c>
      <c r="DR42" s="83">
        <v>0</v>
      </c>
      <c r="DS42" s="83">
        <v>0</v>
      </c>
      <c r="DT42" s="83">
        <v>0</v>
      </c>
      <c r="DU42" s="83">
        <v>0</v>
      </c>
      <c r="DV42" s="83">
        <v>0</v>
      </c>
      <c r="DW42" s="83">
        <v>0</v>
      </c>
      <c r="DX42" s="83">
        <v>0</v>
      </c>
      <c r="DY42" s="83">
        <v>0</v>
      </c>
      <c r="DZ42" s="83">
        <v>0</v>
      </c>
      <c r="EA42" s="83">
        <v>0</v>
      </c>
      <c r="EB42" s="83">
        <v>0</v>
      </c>
      <c r="EC42" s="83">
        <v>0</v>
      </c>
      <c r="ED42" s="83">
        <v>0</v>
      </c>
      <c r="EE42" s="101">
        <v>0</v>
      </c>
      <c r="EF42" s="107">
        <v>0</v>
      </c>
      <c r="EG42" s="107">
        <v>0</v>
      </c>
      <c r="EH42" s="113">
        <v>0</v>
      </c>
      <c r="EI42" s="120">
        <v>0</v>
      </c>
      <c r="EJ42" s="83">
        <v>0</v>
      </c>
      <c r="EK42" s="83">
        <v>0</v>
      </c>
      <c r="EL42" s="83">
        <v>0</v>
      </c>
      <c r="EM42" s="83">
        <v>0</v>
      </c>
      <c r="EN42" s="83">
        <v>0</v>
      </c>
      <c r="EO42" s="83">
        <v>0</v>
      </c>
      <c r="EP42" s="83">
        <v>0</v>
      </c>
      <c r="EQ42" s="83">
        <v>0</v>
      </c>
      <c r="ER42" s="76">
        <f t="shared" si="1"/>
        <v>19803047</v>
      </c>
      <c r="ES42" s="76">
        <f t="shared" si="2"/>
        <v>136832639</v>
      </c>
      <c r="ET42" s="76">
        <f t="shared" si="3"/>
        <v>32444315</v>
      </c>
      <c r="EU42" s="76">
        <v>0</v>
      </c>
      <c r="EV42" s="76">
        <v>0</v>
      </c>
      <c r="EW42" s="76">
        <v>0</v>
      </c>
      <c r="EX42" s="76">
        <v>0</v>
      </c>
      <c r="EY42" s="76">
        <v>0</v>
      </c>
      <c r="EZ42" s="76">
        <v>0</v>
      </c>
      <c r="FA42" s="76">
        <v>0</v>
      </c>
      <c r="FB42" s="76">
        <v>0</v>
      </c>
      <c r="FC42" s="76">
        <v>0</v>
      </c>
      <c r="FD42" s="76">
        <f t="shared" si="4"/>
        <v>19803047</v>
      </c>
      <c r="FE42" s="76">
        <f t="shared" si="5"/>
        <v>136832639</v>
      </c>
      <c r="FF42" s="76">
        <f t="shared" si="6"/>
        <v>32444315</v>
      </c>
    </row>
    <row r="43" spans="1:164" s="22" customFormat="1" ht="18" customHeight="1" x14ac:dyDescent="0.3">
      <c r="A43" s="200" t="s">
        <v>13</v>
      </c>
      <c r="B43" s="201"/>
      <c r="C43" s="71" t="s">
        <v>156</v>
      </c>
      <c r="D43" s="84">
        <v>0</v>
      </c>
      <c r="E43" s="84">
        <v>0</v>
      </c>
      <c r="F43" s="84">
        <v>0</v>
      </c>
      <c r="G43" s="84">
        <v>0</v>
      </c>
      <c r="H43" s="84">
        <v>0</v>
      </c>
      <c r="I43" s="84">
        <v>0</v>
      </c>
      <c r="J43" s="84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0</v>
      </c>
      <c r="Q43" s="84">
        <v>0</v>
      </c>
      <c r="R43" s="84">
        <v>0</v>
      </c>
      <c r="S43" s="84">
        <v>0</v>
      </c>
      <c r="T43" s="84">
        <v>0</v>
      </c>
      <c r="U43" s="84">
        <v>0</v>
      </c>
      <c r="V43" s="84">
        <v>0</v>
      </c>
      <c r="W43" s="84">
        <v>0</v>
      </c>
      <c r="X43" s="84">
        <v>0</v>
      </c>
      <c r="Y43" s="84">
        <v>0</v>
      </c>
      <c r="Z43" s="84">
        <v>0</v>
      </c>
      <c r="AA43" s="84">
        <v>0</v>
      </c>
      <c r="AB43" s="84">
        <v>0</v>
      </c>
      <c r="AC43" s="84">
        <v>0</v>
      </c>
      <c r="AD43" s="84">
        <v>0</v>
      </c>
      <c r="AE43" s="84">
        <v>0</v>
      </c>
      <c r="AF43" s="84">
        <v>0</v>
      </c>
      <c r="AG43" s="84">
        <v>0</v>
      </c>
      <c r="AH43" s="84">
        <v>0</v>
      </c>
      <c r="AI43" s="84">
        <v>0</v>
      </c>
      <c r="AJ43" s="84">
        <v>0</v>
      </c>
      <c r="AK43" s="84">
        <v>0</v>
      </c>
      <c r="AL43" s="84">
        <v>0</v>
      </c>
      <c r="AM43" s="84">
        <v>0</v>
      </c>
      <c r="AN43" s="84">
        <v>0</v>
      </c>
      <c r="AO43" s="84">
        <v>0</v>
      </c>
      <c r="AP43" s="84">
        <v>0</v>
      </c>
      <c r="AQ43" s="84">
        <v>0</v>
      </c>
      <c r="AR43" s="84">
        <v>0</v>
      </c>
      <c r="AS43" s="84">
        <v>0</v>
      </c>
      <c r="AT43" s="84">
        <v>0</v>
      </c>
      <c r="AU43" s="84">
        <v>0</v>
      </c>
      <c r="AV43" s="84">
        <v>0</v>
      </c>
      <c r="AW43" s="84">
        <v>0</v>
      </c>
      <c r="AX43" s="84">
        <v>0</v>
      </c>
      <c r="AY43" s="84">
        <v>0</v>
      </c>
      <c r="AZ43" s="84">
        <v>0</v>
      </c>
      <c r="BA43" s="84">
        <v>0</v>
      </c>
      <c r="BB43" s="84">
        <v>0</v>
      </c>
      <c r="BC43" s="84">
        <v>0</v>
      </c>
      <c r="BD43" s="84">
        <v>0</v>
      </c>
      <c r="BE43" s="84">
        <v>0</v>
      </c>
      <c r="BF43" s="84">
        <v>0</v>
      </c>
      <c r="BG43" s="84">
        <v>0</v>
      </c>
      <c r="BH43" s="84">
        <v>0</v>
      </c>
      <c r="BI43" s="84">
        <v>0</v>
      </c>
      <c r="BJ43" s="84">
        <v>0</v>
      </c>
      <c r="BK43" s="84">
        <v>0</v>
      </c>
      <c r="BL43" s="84">
        <v>0</v>
      </c>
      <c r="BM43" s="84">
        <v>0</v>
      </c>
      <c r="BN43" s="84">
        <v>0</v>
      </c>
      <c r="BO43" s="84">
        <v>0</v>
      </c>
      <c r="BP43" s="84">
        <v>0</v>
      </c>
      <c r="BQ43" s="84">
        <v>0</v>
      </c>
      <c r="BR43" s="84">
        <v>0</v>
      </c>
      <c r="BS43" s="84">
        <v>0</v>
      </c>
      <c r="BT43" s="84">
        <v>0</v>
      </c>
      <c r="BU43" s="84">
        <v>0</v>
      </c>
      <c r="BV43" s="84">
        <v>0</v>
      </c>
      <c r="BW43" s="84">
        <v>0</v>
      </c>
      <c r="BX43" s="84">
        <v>0</v>
      </c>
      <c r="BY43" s="84">
        <v>0</v>
      </c>
      <c r="BZ43" s="84">
        <v>0</v>
      </c>
      <c r="CA43" s="84">
        <v>0</v>
      </c>
      <c r="CB43" s="84">
        <v>0</v>
      </c>
      <c r="CC43" s="84">
        <v>0</v>
      </c>
      <c r="CD43" s="84">
        <v>0</v>
      </c>
      <c r="CE43" s="84">
        <v>0</v>
      </c>
      <c r="CF43" s="84">
        <v>0</v>
      </c>
      <c r="CG43" s="84">
        <v>0</v>
      </c>
      <c r="CH43" s="84">
        <v>0</v>
      </c>
      <c r="CI43" s="84">
        <v>0</v>
      </c>
      <c r="CJ43" s="84">
        <v>0</v>
      </c>
      <c r="CK43" s="84">
        <v>0</v>
      </c>
      <c r="CL43" s="84">
        <v>0</v>
      </c>
      <c r="CM43" s="84">
        <v>0</v>
      </c>
      <c r="CN43" s="84">
        <v>0</v>
      </c>
      <c r="CO43" s="84">
        <v>0</v>
      </c>
      <c r="CP43" s="84">
        <v>0</v>
      </c>
      <c r="CQ43" s="84">
        <v>0</v>
      </c>
      <c r="CR43" s="84">
        <v>0</v>
      </c>
      <c r="CS43" s="84">
        <v>0</v>
      </c>
      <c r="CT43" s="84">
        <v>0</v>
      </c>
      <c r="CU43" s="84">
        <v>0</v>
      </c>
      <c r="CV43" s="84">
        <v>0</v>
      </c>
      <c r="CW43" s="84">
        <v>0</v>
      </c>
      <c r="CX43" s="84">
        <v>0</v>
      </c>
      <c r="CY43" s="84">
        <v>0</v>
      </c>
      <c r="CZ43" s="84">
        <v>0</v>
      </c>
      <c r="DA43" s="84">
        <v>0</v>
      </c>
      <c r="DB43" s="84">
        <v>0</v>
      </c>
      <c r="DC43" s="84">
        <v>0</v>
      </c>
      <c r="DD43" s="84">
        <v>0</v>
      </c>
      <c r="DE43" s="84">
        <v>0</v>
      </c>
      <c r="DF43" s="84">
        <v>0</v>
      </c>
      <c r="DG43" s="84">
        <v>0</v>
      </c>
      <c r="DH43" s="84">
        <v>0</v>
      </c>
      <c r="DI43" s="84">
        <v>0</v>
      </c>
      <c r="DJ43" s="84">
        <v>0</v>
      </c>
      <c r="DK43" s="84">
        <v>0</v>
      </c>
      <c r="DL43" s="84">
        <v>0</v>
      </c>
      <c r="DM43" s="84">
        <v>0</v>
      </c>
      <c r="DN43" s="84">
        <v>0</v>
      </c>
      <c r="DO43" s="84">
        <v>0</v>
      </c>
      <c r="DP43" s="84">
        <v>0</v>
      </c>
      <c r="DQ43" s="84">
        <v>0</v>
      </c>
      <c r="DR43" s="84">
        <v>0</v>
      </c>
      <c r="DS43" s="84">
        <v>0</v>
      </c>
      <c r="DT43" s="84">
        <v>0</v>
      </c>
      <c r="DU43" s="84">
        <v>0</v>
      </c>
      <c r="DV43" s="84">
        <v>0</v>
      </c>
      <c r="DW43" s="84">
        <v>0</v>
      </c>
      <c r="DX43" s="84">
        <v>0</v>
      </c>
      <c r="DY43" s="84">
        <v>0</v>
      </c>
      <c r="DZ43" s="84">
        <v>0</v>
      </c>
      <c r="EA43" s="84">
        <v>0</v>
      </c>
      <c r="EB43" s="84">
        <v>0</v>
      </c>
      <c r="EC43" s="84">
        <v>0</v>
      </c>
      <c r="ED43" s="84">
        <v>0</v>
      </c>
      <c r="EE43" s="102">
        <v>0</v>
      </c>
      <c r="EF43" s="108">
        <v>0</v>
      </c>
      <c r="EG43" s="108">
        <v>0</v>
      </c>
      <c r="EH43" s="114">
        <v>0</v>
      </c>
      <c r="EI43" s="121">
        <v>0</v>
      </c>
      <c r="EJ43" s="84">
        <v>0</v>
      </c>
      <c r="EK43" s="84">
        <v>0</v>
      </c>
      <c r="EL43" s="84">
        <v>0</v>
      </c>
      <c r="EM43" s="84">
        <v>0</v>
      </c>
      <c r="EN43" s="84">
        <v>0</v>
      </c>
      <c r="EO43" s="84">
        <v>0</v>
      </c>
      <c r="EP43" s="84">
        <v>0</v>
      </c>
      <c r="EQ43" s="84">
        <v>0</v>
      </c>
      <c r="ER43" s="76">
        <f t="shared" si="1"/>
        <v>0</v>
      </c>
      <c r="ES43" s="76">
        <f t="shared" si="2"/>
        <v>0</v>
      </c>
      <c r="ET43" s="76">
        <f t="shared" si="3"/>
        <v>0</v>
      </c>
      <c r="EU43" s="76">
        <v>0</v>
      </c>
      <c r="EV43" s="76">
        <v>0</v>
      </c>
      <c r="EW43" s="76">
        <v>0</v>
      </c>
      <c r="EX43" s="76">
        <v>0</v>
      </c>
      <c r="EY43" s="76">
        <v>0</v>
      </c>
      <c r="EZ43" s="76">
        <v>0</v>
      </c>
      <c r="FA43" s="76">
        <v>0</v>
      </c>
      <c r="FB43" s="76">
        <v>0</v>
      </c>
      <c r="FC43" s="76">
        <v>0</v>
      </c>
      <c r="FD43" s="76">
        <f t="shared" si="4"/>
        <v>0</v>
      </c>
      <c r="FE43" s="76">
        <f t="shared" si="5"/>
        <v>0</v>
      </c>
      <c r="FF43" s="76">
        <f t="shared" si="6"/>
        <v>0</v>
      </c>
    </row>
    <row r="44" spans="1:164" s="22" customFormat="1" ht="18" customHeight="1" x14ac:dyDescent="0.3">
      <c r="A44" s="200" t="s">
        <v>14</v>
      </c>
      <c r="B44" s="201"/>
      <c r="C44" s="71" t="s">
        <v>157</v>
      </c>
      <c r="D44" s="84">
        <v>0</v>
      </c>
      <c r="E44" s="84">
        <v>0</v>
      </c>
      <c r="F44" s="84">
        <v>0</v>
      </c>
      <c r="G44" s="84">
        <v>0</v>
      </c>
      <c r="H44" s="84">
        <v>0</v>
      </c>
      <c r="I44" s="84">
        <v>0</v>
      </c>
      <c r="J44" s="84">
        <v>0</v>
      </c>
      <c r="K44" s="84">
        <v>0</v>
      </c>
      <c r="L44" s="84">
        <v>0</v>
      </c>
      <c r="M44" s="84">
        <v>0</v>
      </c>
      <c r="N44" s="84">
        <v>0</v>
      </c>
      <c r="O44" s="84">
        <v>0</v>
      </c>
      <c r="P44" s="84">
        <v>0</v>
      </c>
      <c r="Q44" s="84">
        <v>0</v>
      </c>
      <c r="R44" s="84">
        <v>0</v>
      </c>
      <c r="S44" s="84">
        <v>0</v>
      </c>
      <c r="T44" s="84">
        <v>0</v>
      </c>
      <c r="U44" s="84">
        <v>0</v>
      </c>
      <c r="V44" s="84">
        <v>0</v>
      </c>
      <c r="W44" s="84">
        <v>0</v>
      </c>
      <c r="X44" s="84">
        <v>0</v>
      </c>
      <c r="Y44" s="84">
        <v>0</v>
      </c>
      <c r="Z44" s="84">
        <v>0</v>
      </c>
      <c r="AA44" s="84">
        <v>0</v>
      </c>
      <c r="AB44" s="84">
        <v>0</v>
      </c>
      <c r="AC44" s="84">
        <v>0</v>
      </c>
      <c r="AD44" s="84">
        <v>0</v>
      </c>
      <c r="AE44" s="84">
        <v>0</v>
      </c>
      <c r="AF44" s="84">
        <v>0</v>
      </c>
      <c r="AG44" s="84">
        <v>0</v>
      </c>
      <c r="AH44" s="84">
        <v>0</v>
      </c>
      <c r="AI44" s="84">
        <v>0</v>
      </c>
      <c r="AJ44" s="84">
        <v>0</v>
      </c>
      <c r="AK44" s="84">
        <v>0</v>
      </c>
      <c r="AL44" s="84">
        <v>0</v>
      </c>
      <c r="AM44" s="84">
        <v>0</v>
      </c>
      <c r="AN44" s="84">
        <v>0</v>
      </c>
      <c r="AO44" s="84">
        <v>0</v>
      </c>
      <c r="AP44" s="84">
        <v>0</v>
      </c>
      <c r="AQ44" s="84">
        <v>0</v>
      </c>
      <c r="AR44" s="84">
        <v>0</v>
      </c>
      <c r="AS44" s="84">
        <v>0</v>
      </c>
      <c r="AT44" s="84">
        <v>0</v>
      </c>
      <c r="AU44" s="84">
        <v>0</v>
      </c>
      <c r="AV44" s="84">
        <v>0</v>
      </c>
      <c r="AW44" s="84">
        <v>0</v>
      </c>
      <c r="AX44" s="84">
        <v>0</v>
      </c>
      <c r="AY44" s="84">
        <v>0</v>
      </c>
      <c r="AZ44" s="84">
        <v>0</v>
      </c>
      <c r="BA44" s="84">
        <v>0</v>
      </c>
      <c r="BB44" s="84">
        <v>0</v>
      </c>
      <c r="BC44" s="84">
        <v>0</v>
      </c>
      <c r="BD44" s="84">
        <v>0</v>
      </c>
      <c r="BE44" s="84">
        <v>0</v>
      </c>
      <c r="BF44" s="84">
        <v>0</v>
      </c>
      <c r="BG44" s="84">
        <v>0</v>
      </c>
      <c r="BH44" s="84">
        <v>0</v>
      </c>
      <c r="BI44" s="84">
        <v>0</v>
      </c>
      <c r="BJ44" s="84">
        <v>0</v>
      </c>
      <c r="BK44" s="84">
        <v>0</v>
      </c>
      <c r="BL44" s="84">
        <v>0</v>
      </c>
      <c r="BM44" s="84">
        <v>0</v>
      </c>
      <c r="BN44" s="84">
        <v>0</v>
      </c>
      <c r="BO44" s="84">
        <v>0</v>
      </c>
      <c r="BP44" s="84">
        <v>0</v>
      </c>
      <c r="BQ44" s="84">
        <v>0</v>
      </c>
      <c r="BR44" s="84">
        <v>0</v>
      </c>
      <c r="BS44" s="84">
        <v>0</v>
      </c>
      <c r="BT44" s="84">
        <v>0</v>
      </c>
      <c r="BU44" s="84">
        <v>0</v>
      </c>
      <c r="BV44" s="84">
        <v>0</v>
      </c>
      <c r="BW44" s="84">
        <v>0</v>
      </c>
      <c r="BX44" s="84">
        <v>0</v>
      </c>
      <c r="BY44" s="84">
        <v>0</v>
      </c>
      <c r="BZ44" s="84">
        <v>0</v>
      </c>
      <c r="CA44" s="84">
        <v>0</v>
      </c>
      <c r="CB44" s="84">
        <v>0</v>
      </c>
      <c r="CC44" s="84">
        <v>0</v>
      </c>
      <c r="CD44" s="84">
        <v>0</v>
      </c>
      <c r="CE44" s="84">
        <v>0</v>
      </c>
      <c r="CF44" s="84">
        <v>0</v>
      </c>
      <c r="CG44" s="84">
        <v>0</v>
      </c>
      <c r="CH44" s="84">
        <v>0</v>
      </c>
      <c r="CI44" s="84">
        <v>0</v>
      </c>
      <c r="CJ44" s="84">
        <v>0</v>
      </c>
      <c r="CK44" s="84">
        <v>0</v>
      </c>
      <c r="CL44" s="84">
        <v>0</v>
      </c>
      <c r="CM44" s="84">
        <v>0</v>
      </c>
      <c r="CN44" s="84">
        <v>0</v>
      </c>
      <c r="CO44" s="84">
        <v>0</v>
      </c>
      <c r="CP44" s="84">
        <v>0</v>
      </c>
      <c r="CQ44" s="84">
        <v>0</v>
      </c>
      <c r="CR44" s="84">
        <v>0</v>
      </c>
      <c r="CS44" s="84">
        <v>0</v>
      </c>
      <c r="CT44" s="84">
        <v>0</v>
      </c>
      <c r="CU44" s="84">
        <v>0</v>
      </c>
      <c r="CV44" s="84">
        <v>0</v>
      </c>
      <c r="CW44" s="84">
        <v>0</v>
      </c>
      <c r="CX44" s="84">
        <v>0</v>
      </c>
      <c r="CY44" s="84">
        <v>0</v>
      </c>
      <c r="CZ44" s="84">
        <v>0</v>
      </c>
      <c r="DA44" s="84">
        <v>0</v>
      </c>
      <c r="DB44" s="84">
        <v>0</v>
      </c>
      <c r="DC44" s="84">
        <v>0</v>
      </c>
      <c r="DD44" s="84">
        <v>0</v>
      </c>
      <c r="DE44" s="84">
        <v>0</v>
      </c>
      <c r="DF44" s="84">
        <v>0</v>
      </c>
      <c r="DG44" s="84">
        <v>0</v>
      </c>
      <c r="DH44" s="84">
        <v>0</v>
      </c>
      <c r="DI44" s="84">
        <v>0</v>
      </c>
      <c r="DJ44" s="84">
        <v>0</v>
      </c>
      <c r="DK44" s="84">
        <v>0</v>
      </c>
      <c r="DL44" s="84">
        <v>0</v>
      </c>
      <c r="DM44" s="84">
        <v>0</v>
      </c>
      <c r="DN44" s="84">
        <v>0</v>
      </c>
      <c r="DO44" s="84">
        <v>0</v>
      </c>
      <c r="DP44" s="84">
        <v>0</v>
      </c>
      <c r="DQ44" s="84">
        <v>0</v>
      </c>
      <c r="DR44" s="84">
        <v>0</v>
      </c>
      <c r="DS44" s="84">
        <v>0</v>
      </c>
      <c r="DT44" s="84">
        <v>0</v>
      </c>
      <c r="DU44" s="84">
        <v>0</v>
      </c>
      <c r="DV44" s="84">
        <v>0</v>
      </c>
      <c r="DW44" s="84">
        <v>0</v>
      </c>
      <c r="DX44" s="84">
        <v>0</v>
      </c>
      <c r="DY44" s="84">
        <v>0</v>
      </c>
      <c r="DZ44" s="84">
        <v>0</v>
      </c>
      <c r="EA44" s="84">
        <v>0</v>
      </c>
      <c r="EB44" s="84">
        <v>0</v>
      </c>
      <c r="EC44" s="84">
        <v>0</v>
      </c>
      <c r="ED44" s="84">
        <v>0</v>
      </c>
      <c r="EE44" s="102">
        <v>0</v>
      </c>
      <c r="EF44" s="108">
        <v>0</v>
      </c>
      <c r="EG44" s="108">
        <v>0</v>
      </c>
      <c r="EH44" s="114">
        <v>0</v>
      </c>
      <c r="EI44" s="121">
        <v>0</v>
      </c>
      <c r="EJ44" s="84">
        <v>0</v>
      </c>
      <c r="EK44" s="84">
        <v>0</v>
      </c>
      <c r="EL44" s="84">
        <v>0</v>
      </c>
      <c r="EM44" s="84">
        <v>0</v>
      </c>
      <c r="EN44" s="84">
        <v>0</v>
      </c>
      <c r="EO44" s="84">
        <v>0</v>
      </c>
      <c r="EP44" s="84">
        <v>0</v>
      </c>
      <c r="EQ44" s="84">
        <v>0</v>
      </c>
      <c r="ER44" s="76">
        <f t="shared" si="1"/>
        <v>0</v>
      </c>
      <c r="ES44" s="76">
        <f t="shared" si="2"/>
        <v>0</v>
      </c>
      <c r="ET44" s="76">
        <f t="shared" si="3"/>
        <v>0</v>
      </c>
      <c r="EU44" s="76">
        <v>0</v>
      </c>
      <c r="EV44" s="76">
        <v>0</v>
      </c>
      <c r="EW44" s="76">
        <v>0</v>
      </c>
      <c r="EX44" s="76">
        <v>0</v>
      </c>
      <c r="EY44" s="76">
        <v>0</v>
      </c>
      <c r="EZ44" s="76">
        <v>0</v>
      </c>
      <c r="FA44" s="76">
        <v>0</v>
      </c>
      <c r="FB44" s="76">
        <v>0</v>
      </c>
      <c r="FC44" s="76">
        <v>0</v>
      </c>
      <c r="FD44" s="76">
        <f t="shared" si="4"/>
        <v>0</v>
      </c>
      <c r="FE44" s="76">
        <f t="shared" si="5"/>
        <v>0</v>
      </c>
      <c r="FF44" s="76">
        <f t="shared" si="6"/>
        <v>0</v>
      </c>
    </row>
    <row r="45" spans="1:164" s="22" customFormat="1" ht="31.8" thickBot="1" x14ac:dyDescent="0.35">
      <c r="A45" s="200" t="s">
        <v>15</v>
      </c>
      <c r="B45" s="204"/>
      <c r="C45" s="72" t="s">
        <v>234</v>
      </c>
      <c r="D45" s="76">
        <f>D40+D41+D42+D43+D44</f>
        <v>0</v>
      </c>
      <c r="E45" s="76">
        <f t="shared" ref="E45:BM45" si="17">E40+E41+E42+E43+E44</f>
        <v>0</v>
      </c>
      <c r="F45" s="76">
        <f t="shared" si="17"/>
        <v>0</v>
      </c>
      <c r="G45" s="76">
        <f t="shared" si="17"/>
        <v>0</v>
      </c>
      <c r="H45" s="76">
        <f t="shared" si="17"/>
        <v>0</v>
      </c>
      <c r="I45" s="76">
        <f t="shared" si="17"/>
        <v>0</v>
      </c>
      <c r="J45" s="76">
        <f t="shared" si="17"/>
        <v>0</v>
      </c>
      <c r="K45" s="76">
        <f t="shared" si="17"/>
        <v>0</v>
      </c>
      <c r="L45" s="76">
        <f t="shared" si="17"/>
        <v>0</v>
      </c>
      <c r="M45" s="76">
        <f t="shared" si="17"/>
        <v>0</v>
      </c>
      <c r="N45" s="76">
        <f t="shared" si="17"/>
        <v>0</v>
      </c>
      <c r="O45" s="76">
        <f t="shared" si="17"/>
        <v>0</v>
      </c>
      <c r="P45" s="76">
        <f t="shared" si="17"/>
        <v>0</v>
      </c>
      <c r="Q45" s="76">
        <f t="shared" si="17"/>
        <v>0</v>
      </c>
      <c r="R45" s="76">
        <f t="shared" si="17"/>
        <v>0</v>
      </c>
      <c r="S45" s="76">
        <f t="shared" si="17"/>
        <v>0</v>
      </c>
      <c r="T45" s="76">
        <f t="shared" si="17"/>
        <v>0</v>
      </c>
      <c r="U45" s="76">
        <f t="shared" si="17"/>
        <v>0</v>
      </c>
      <c r="V45" s="76">
        <f t="shared" si="17"/>
        <v>0</v>
      </c>
      <c r="W45" s="76">
        <f t="shared" si="17"/>
        <v>0</v>
      </c>
      <c r="X45" s="76">
        <f t="shared" si="17"/>
        <v>0</v>
      </c>
      <c r="Y45" s="76">
        <f t="shared" si="17"/>
        <v>0</v>
      </c>
      <c r="Z45" s="76">
        <f t="shared" si="17"/>
        <v>0</v>
      </c>
      <c r="AA45" s="76">
        <f t="shared" si="17"/>
        <v>0</v>
      </c>
      <c r="AB45" s="76">
        <f t="shared" si="17"/>
        <v>0</v>
      </c>
      <c r="AC45" s="76">
        <f t="shared" si="17"/>
        <v>0</v>
      </c>
      <c r="AD45" s="76">
        <f t="shared" si="17"/>
        <v>0</v>
      </c>
      <c r="AE45" s="76">
        <f t="shared" si="17"/>
        <v>0</v>
      </c>
      <c r="AF45" s="76">
        <f t="shared" si="17"/>
        <v>0</v>
      </c>
      <c r="AG45" s="76">
        <f t="shared" si="17"/>
        <v>0</v>
      </c>
      <c r="AH45" s="76">
        <f t="shared" si="17"/>
        <v>0</v>
      </c>
      <c r="AI45" s="76">
        <f t="shared" si="17"/>
        <v>0</v>
      </c>
      <c r="AJ45" s="76">
        <f t="shared" si="17"/>
        <v>0</v>
      </c>
      <c r="AK45" s="76">
        <f t="shared" si="17"/>
        <v>0</v>
      </c>
      <c r="AL45" s="76">
        <f t="shared" si="17"/>
        <v>0</v>
      </c>
      <c r="AM45" s="76">
        <f t="shared" si="17"/>
        <v>0</v>
      </c>
      <c r="AN45" s="76">
        <f t="shared" si="17"/>
        <v>0</v>
      </c>
      <c r="AO45" s="76">
        <f t="shared" si="17"/>
        <v>0</v>
      </c>
      <c r="AP45" s="76">
        <f t="shared" si="17"/>
        <v>0</v>
      </c>
      <c r="AQ45" s="76">
        <f t="shared" si="17"/>
        <v>0</v>
      </c>
      <c r="AR45" s="76">
        <f t="shared" si="17"/>
        <v>0</v>
      </c>
      <c r="AS45" s="76">
        <f t="shared" si="17"/>
        <v>0</v>
      </c>
      <c r="AT45" s="76">
        <f t="shared" si="17"/>
        <v>0</v>
      </c>
      <c r="AU45" s="76">
        <f t="shared" si="17"/>
        <v>0</v>
      </c>
      <c r="AV45" s="76">
        <f t="shared" si="17"/>
        <v>0</v>
      </c>
      <c r="AW45" s="76">
        <f t="shared" si="17"/>
        <v>19803047</v>
      </c>
      <c r="AX45" s="76">
        <f t="shared" si="17"/>
        <v>136832639</v>
      </c>
      <c r="AY45" s="76">
        <f t="shared" si="17"/>
        <v>32444315</v>
      </c>
      <c r="AZ45" s="76">
        <f t="shared" si="17"/>
        <v>0</v>
      </c>
      <c r="BA45" s="76">
        <f t="shared" si="17"/>
        <v>0</v>
      </c>
      <c r="BB45" s="76">
        <f t="shared" si="17"/>
        <v>0</v>
      </c>
      <c r="BC45" s="76">
        <f t="shared" si="17"/>
        <v>0</v>
      </c>
      <c r="BD45" s="76">
        <f t="shared" si="17"/>
        <v>0</v>
      </c>
      <c r="BE45" s="76">
        <f t="shared" si="17"/>
        <v>0</v>
      </c>
      <c r="BF45" s="76">
        <f t="shared" si="17"/>
        <v>0</v>
      </c>
      <c r="BG45" s="76">
        <f t="shared" si="17"/>
        <v>0</v>
      </c>
      <c r="BH45" s="76">
        <f t="shared" si="17"/>
        <v>0</v>
      </c>
      <c r="BI45" s="76">
        <f t="shared" si="17"/>
        <v>0</v>
      </c>
      <c r="BJ45" s="76">
        <f t="shared" si="17"/>
        <v>0</v>
      </c>
      <c r="BK45" s="76">
        <f t="shared" si="17"/>
        <v>0</v>
      </c>
      <c r="BL45" s="76">
        <f t="shared" si="17"/>
        <v>0</v>
      </c>
      <c r="BM45" s="76">
        <f t="shared" si="17"/>
        <v>0</v>
      </c>
      <c r="BN45" s="76">
        <f t="shared" ref="BN45:FE45" si="18">BN40+BN41+BN42+BN43+BN44</f>
        <v>0</v>
      </c>
      <c r="BO45" s="76">
        <f t="shared" si="18"/>
        <v>0</v>
      </c>
      <c r="BP45" s="76">
        <f t="shared" si="18"/>
        <v>0</v>
      </c>
      <c r="BQ45" s="76">
        <f t="shared" si="18"/>
        <v>0</v>
      </c>
      <c r="BR45" s="76">
        <f t="shared" si="18"/>
        <v>0</v>
      </c>
      <c r="BS45" s="76">
        <f t="shared" si="18"/>
        <v>0</v>
      </c>
      <c r="BT45" s="76">
        <f t="shared" si="18"/>
        <v>0</v>
      </c>
      <c r="BU45" s="76">
        <f t="shared" si="18"/>
        <v>0</v>
      </c>
      <c r="BV45" s="76">
        <f t="shared" si="18"/>
        <v>0</v>
      </c>
      <c r="BW45" s="76">
        <f t="shared" si="18"/>
        <v>0</v>
      </c>
      <c r="BX45" s="76">
        <f t="shared" si="18"/>
        <v>0</v>
      </c>
      <c r="BY45" s="76">
        <f t="shared" si="18"/>
        <v>0</v>
      </c>
      <c r="BZ45" s="76">
        <f t="shared" si="18"/>
        <v>0</v>
      </c>
      <c r="CA45" s="76">
        <f t="shared" si="18"/>
        <v>0</v>
      </c>
      <c r="CB45" s="76">
        <f t="shared" si="18"/>
        <v>0</v>
      </c>
      <c r="CC45" s="76">
        <f t="shared" si="18"/>
        <v>0</v>
      </c>
      <c r="CD45" s="76">
        <f t="shared" si="18"/>
        <v>0</v>
      </c>
      <c r="CE45" s="76">
        <f t="shared" si="18"/>
        <v>0</v>
      </c>
      <c r="CF45" s="76">
        <f t="shared" si="18"/>
        <v>0</v>
      </c>
      <c r="CG45" s="76">
        <f t="shared" si="18"/>
        <v>0</v>
      </c>
      <c r="CH45" s="76">
        <f t="shared" si="18"/>
        <v>0</v>
      </c>
      <c r="CI45" s="76">
        <f t="shared" si="18"/>
        <v>0</v>
      </c>
      <c r="CJ45" s="76">
        <f t="shared" si="18"/>
        <v>0</v>
      </c>
      <c r="CK45" s="76">
        <f t="shared" si="18"/>
        <v>0</v>
      </c>
      <c r="CL45" s="76">
        <f t="shared" si="18"/>
        <v>0</v>
      </c>
      <c r="CM45" s="76">
        <f t="shared" si="18"/>
        <v>0</v>
      </c>
      <c r="CN45" s="76">
        <f t="shared" si="18"/>
        <v>0</v>
      </c>
      <c r="CO45" s="76">
        <f t="shared" si="18"/>
        <v>0</v>
      </c>
      <c r="CP45" s="76">
        <f t="shared" si="18"/>
        <v>0</v>
      </c>
      <c r="CQ45" s="76">
        <f t="shared" si="18"/>
        <v>0</v>
      </c>
      <c r="CR45" s="76">
        <f t="shared" si="18"/>
        <v>0</v>
      </c>
      <c r="CS45" s="76">
        <f t="shared" si="18"/>
        <v>0</v>
      </c>
      <c r="CT45" s="76">
        <f t="shared" si="18"/>
        <v>0</v>
      </c>
      <c r="CU45" s="76">
        <f t="shared" si="18"/>
        <v>0</v>
      </c>
      <c r="CV45" s="76">
        <f t="shared" si="18"/>
        <v>0</v>
      </c>
      <c r="CW45" s="76">
        <f t="shared" si="18"/>
        <v>0</v>
      </c>
      <c r="CX45" s="76">
        <f t="shared" si="18"/>
        <v>0</v>
      </c>
      <c r="CY45" s="76">
        <f t="shared" si="18"/>
        <v>0</v>
      </c>
      <c r="CZ45" s="76">
        <f t="shared" si="18"/>
        <v>0</v>
      </c>
      <c r="DA45" s="76">
        <f t="shared" si="18"/>
        <v>0</v>
      </c>
      <c r="DB45" s="76">
        <f t="shared" si="18"/>
        <v>0</v>
      </c>
      <c r="DC45" s="76">
        <f t="shared" si="18"/>
        <v>0</v>
      </c>
      <c r="DD45" s="76">
        <f t="shared" si="18"/>
        <v>0</v>
      </c>
      <c r="DE45" s="76">
        <f t="shared" si="18"/>
        <v>0</v>
      </c>
      <c r="DF45" s="76">
        <f t="shared" si="18"/>
        <v>0</v>
      </c>
      <c r="DG45" s="76">
        <f t="shared" si="18"/>
        <v>0</v>
      </c>
      <c r="DH45" s="76">
        <f t="shared" si="18"/>
        <v>0</v>
      </c>
      <c r="DI45" s="76">
        <f t="shared" si="18"/>
        <v>0</v>
      </c>
      <c r="DJ45" s="76">
        <f t="shared" si="18"/>
        <v>0</v>
      </c>
      <c r="DK45" s="76">
        <f t="shared" si="18"/>
        <v>0</v>
      </c>
      <c r="DL45" s="76">
        <f t="shared" si="18"/>
        <v>0</v>
      </c>
      <c r="DM45" s="76">
        <f t="shared" si="18"/>
        <v>0</v>
      </c>
      <c r="DN45" s="76">
        <f t="shared" si="18"/>
        <v>0</v>
      </c>
      <c r="DO45" s="76">
        <f t="shared" si="18"/>
        <v>0</v>
      </c>
      <c r="DP45" s="76">
        <f t="shared" si="18"/>
        <v>0</v>
      </c>
      <c r="DQ45" s="76">
        <f t="shared" si="18"/>
        <v>0</v>
      </c>
      <c r="DR45" s="76">
        <f t="shared" si="18"/>
        <v>0</v>
      </c>
      <c r="DS45" s="76">
        <f t="shared" si="18"/>
        <v>0</v>
      </c>
      <c r="DT45" s="76">
        <f t="shared" si="18"/>
        <v>0</v>
      </c>
      <c r="DU45" s="76">
        <f t="shared" si="18"/>
        <v>0</v>
      </c>
      <c r="DV45" s="76">
        <f t="shared" si="18"/>
        <v>0</v>
      </c>
      <c r="DW45" s="76">
        <f t="shared" si="18"/>
        <v>0</v>
      </c>
      <c r="DX45" s="76">
        <f t="shared" si="18"/>
        <v>0</v>
      </c>
      <c r="DY45" s="76">
        <f t="shared" si="18"/>
        <v>0</v>
      </c>
      <c r="DZ45" s="76">
        <f t="shared" si="18"/>
        <v>0</v>
      </c>
      <c r="EA45" s="76">
        <f t="shared" si="18"/>
        <v>0</v>
      </c>
      <c r="EB45" s="76">
        <f t="shared" si="18"/>
        <v>0</v>
      </c>
      <c r="EC45" s="76">
        <f t="shared" si="18"/>
        <v>0</v>
      </c>
      <c r="ED45" s="76">
        <f t="shared" si="18"/>
        <v>0</v>
      </c>
      <c r="EE45" s="99">
        <f t="shared" si="18"/>
        <v>0</v>
      </c>
      <c r="EF45" s="76">
        <f t="shared" si="18"/>
        <v>0</v>
      </c>
      <c r="EG45" s="76">
        <f t="shared" si="18"/>
        <v>0</v>
      </c>
      <c r="EH45" s="99">
        <f t="shared" si="18"/>
        <v>0</v>
      </c>
      <c r="EI45" s="76">
        <f t="shared" si="18"/>
        <v>0</v>
      </c>
      <c r="EJ45" s="76">
        <f t="shared" si="18"/>
        <v>0</v>
      </c>
      <c r="EK45" s="99">
        <f t="shared" si="18"/>
        <v>0</v>
      </c>
      <c r="EL45" s="76">
        <f t="shared" si="18"/>
        <v>0</v>
      </c>
      <c r="EM45" s="76">
        <f t="shared" si="18"/>
        <v>0</v>
      </c>
      <c r="EN45" s="99">
        <f t="shared" si="18"/>
        <v>0</v>
      </c>
      <c r="EO45" s="76">
        <f t="shared" si="18"/>
        <v>0</v>
      </c>
      <c r="EP45" s="76">
        <f t="shared" si="18"/>
        <v>0</v>
      </c>
      <c r="EQ45" s="99">
        <f t="shared" si="18"/>
        <v>0</v>
      </c>
      <c r="ER45" s="76">
        <f t="shared" si="1"/>
        <v>19803047</v>
      </c>
      <c r="ES45" s="76">
        <f t="shared" si="2"/>
        <v>136832639</v>
      </c>
      <c r="ET45" s="76">
        <f t="shared" si="3"/>
        <v>32444315</v>
      </c>
      <c r="EU45" s="76">
        <f t="shared" si="18"/>
        <v>0</v>
      </c>
      <c r="EV45" s="76">
        <f t="shared" si="18"/>
        <v>0</v>
      </c>
      <c r="EW45" s="76">
        <f t="shared" si="18"/>
        <v>0</v>
      </c>
      <c r="EX45" s="76">
        <f t="shared" si="18"/>
        <v>0</v>
      </c>
      <c r="EY45" s="76">
        <f t="shared" si="18"/>
        <v>0</v>
      </c>
      <c r="EZ45" s="76">
        <f t="shared" si="18"/>
        <v>0</v>
      </c>
      <c r="FA45" s="76">
        <f t="shared" si="18"/>
        <v>0</v>
      </c>
      <c r="FB45" s="76">
        <f t="shared" si="18"/>
        <v>0</v>
      </c>
      <c r="FC45" s="76">
        <f t="shared" si="18"/>
        <v>0</v>
      </c>
      <c r="FD45" s="76">
        <f t="shared" si="4"/>
        <v>19803047</v>
      </c>
      <c r="FE45" s="76">
        <f t="shared" si="18"/>
        <v>136832639</v>
      </c>
      <c r="FF45" s="76">
        <f t="shared" si="6"/>
        <v>32444315</v>
      </c>
    </row>
    <row r="46" spans="1:164" s="22" customFormat="1" ht="18" customHeight="1" x14ac:dyDescent="0.3">
      <c r="A46" s="51" t="s">
        <v>17</v>
      </c>
      <c r="B46" s="52"/>
      <c r="C46" s="73" t="s">
        <v>25</v>
      </c>
      <c r="D46" s="84">
        <v>0</v>
      </c>
      <c r="E46" s="85">
        <v>0</v>
      </c>
      <c r="F46" s="84">
        <v>0</v>
      </c>
      <c r="G46" s="85">
        <v>0</v>
      </c>
      <c r="H46" s="84">
        <v>0</v>
      </c>
      <c r="I46" s="85">
        <v>0</v>
      </c>
      <c r="J46" s="84">
        <v>0</v>
      </c>
      <c r="K46" s="85">
        <v>0</v>
      </c>
      <c r="L46" s="84">
        <v>0</v>
      </c>
      <c r="M46" s="85">
        <v>0</v>
      </c>
      <c r="N46" s="84">
        <v>0</v>
      </c>
      <c r="O46" s="85">
        <v>0</v>
      </c>
      <c r="P46" s="84">
        <v>0</v>
      </c>
      <c r="Q46" s="85">
        <v>0</v>
      </c>
      <c r="R46" s="84">
        <v>0</v>
      </c>
      <c r="S46" s="85">
        <v>0</v>
      </c>
      <c r="T46" s="84">
        <v>0</v>
      </c>
      <c r="U46" s="85">
        <v>0</v>
      </c>
      <c r="V46" s="84">
        <v>0</v>
      </c>
      <c r="W46" s="85">
        <v>0</v>
      </c>
      <c r="X46" s="84">
        <v>0</v>
      </c>
      <c r="Y46" s="85">
        <v>0</v>
      </c>
      <c r="Z46" s="84">
        <v>0</v>
      </c>
      <c r="AA46" s="85">
        <v>0</v>
      </c>
      <c r="AB46" s="84">
        <v>0</v>
      </c>
      <c r="AC46" s="85">
        <v>0</v>
      </c>
      <c r="AD46" s="84">
        <v>0</v>
      </c>
      <c r="AE46" s="85">
        <v>0</v>
      </c>
      <c r="AF46" s="84">
        <v>0</v>
      </c>
      <c r="AG46" s="85">
        <v>0</v>
      </c>
      <c r="AH46" s="84">
        <v>0</v>
      </c>
      <c r="AI46" s="85">
        <v>0</v>
      </c>
      <c r="AJ46" s="84">
        <v>0</v>
      </c>
      <c r="AK46" s="85">
        <v>0</v>
      </c>
      <c r="AL46" s="84">
        <v>0</v>
      </c>
      <c r="AM46" s="85">
        <v>0</v>
      </c>
      <c r="AN46" s="89">
        <v>0</v>
      </c>
      <c r="AO46" s="85">
        <v>0</v>
      </c>
      <c r="AP46" s="90">
        <v>0</v>
      </c>
      <c r="AQ46" s="85">
        <v>0</v>
      </c>
      <c r="AR46" s="84">
        <v>0</v>
      </c>
      <c r="AS46" s="85">
        <v>0</v>
      </c>
      <c r="AT46" s="89">
        <v>307732191</v>
      </c>
      <c r="AU46" s="85">
        <v>320960632</v>
      </c>
      <c r="AV46" s="89">
        <v>292913916</v>
      </c>
      <c r="AW46" s="85">
        <v>0</v>
      </c>
      <c r="AX46" s="84">
        <v>0</v>
      </c>
      <c r="AY46" s="85">
        <v>0</v>
      </c>
      <c r="AZ46" s="84">
        <v>0</v>
      </c>
      <c r="BA46" s="85">
        <v>0</v>
      </c>
      <c r="BB46" s="84">
        <v>0</v>
      </c>
      <c r="BC46" s="85">
        <v>0</v>
      </c>
      <c r="BD46" s="84">
        <v>0</v>
      </c>
      <c r="BE46" s="85">
        <v>0</v>
      </c>
      <c r="BF46" s="84">
        <v>0</v>
      </c>
      <c r="BG46" s="85">
        <v>0</v>
      </c>
      <c r="BH46" s="84">
        <v>0</v>
      </c>
      <c r="BI46" s="85">
        <v>0</v>
      </c>
      <c r="BJ46" s="84">
        <v>0</v>
      </c>
      <c r="BK46" s="85">
        <v>0</v>
      </c>
      <c r="BL46" s="89">
        <v>0</v>
      </c>
      <c r="BM46" s="85">
        <v>0</v>
      </c>
      <c r="BN46" s="89">
        <v>0</v>
      </c>
      <c r="BO46" s="85">
        <v>0</v>
      </c>
      <c r="BP46" s="84">
        <v>0</v>
      </c>
      <c r="BQ46" s="85">
        <v>0</v>
      </c>
      <c r="BR46" s="84">
        <v>0</v>
      </c>
      <c r="BS46" s="85">
        <v>0</v>
      </c>
      <c r="BT46" s="84">
        <v>0</v>
      </c>
      <c r="BU46" s="85">
        <v>0</v>
      </c>
      <c r="BV46" s="84">
        <v>0</v>
      </c>
      <c r="BW46" s="85">
        <v>0</v>
      </c>
      <c r="BX46" s="84">
        <v>0</v>
      </c>
      <c r="BY46" s="85">
        <v>0</v>
      </c>
      <c r="BZ46" s="84">
        <v>0</v>
      </c>
      <c r="CA46" s="85">
        <v>0</v>
      </c>
      <c r="CB46" s="84">
        <v>0</v>
      </c>
      <c r="CC46" s="85">
        <v>0</v>
      </c>
      <c r="CD46" s="84">
        <v>0</v>
      </c>
      <c r="CE46" s="85">
        <v>0</v>
      </c>
      <c r="CF46" s="84">
        <v>0</v>
      </c>
      <c r="CG46" s="85">
        <v>0</v>
      </c>
      <c r="CH46" s="84">
        <v>0</v>
      </c>
      <c r="CI46" s="85">
        <v>0</v>
      </c>
      <c r="CJ46" s="84">
        <v>0</v>
      </c>
      <c r="CK46" s="85">
        <v>0</v>
      </c>
      <c r="CL46" s="84">
        <v>0</v>
      </c>
      <c r="CM46" s="85">
        <v>0</v>
      </c>
      <c r="CN46" s="84">
        <v>0</v>
      </c>
      <c r="CO46" s="85">
        <v>0</v>
      </c>
      <c r="CP46" s="84">
        <v>0</v>
      </c>
      <c r="CQ46" s="85">
        <v>0</v>
      </c>
      <c r="CR46" s="84">
        <v>0</v>
      </c>
      <c r="CS46" s="85">
        <v>0</v>
      </c>
      <c r="CT46" s="84">
        <v>0</v>
      </c>
      <c r="CU46" s="85">
        <v>0</v>
      </c>
      <c r="CV46" s="84">
        <v>0</v>
      </c>
      <c r="CW46" s="85">
        <v>0</v>
      </c>
      <c r="CX46" s="84">
        <v>0</v>
      </c>
      <c r="CY46" s="85">
        <v>0</v>
      </c>
      <c r="CZ46" s="84">
        <v>0</v>
      </c>
      <c r="DA46" s="85">
        <v>0</v>
      </c>
      <c r="DB46" s="84">
        <v>0</v>
      </c>
      <c r="DC46" s="85">
        <v>0</v>
      </c>
      <c r="DD46" s="84">
        <v>0</v>
      </c>
      <c r="DE46" s="85">
        <v>0</v>
      </c>
      <c r="DF46" s="84">
        <v>0</v>
      </c>
      <c r="DG46" s="85">
        <v>0</v>
      </c>
      <c r="DH46" s="85">
        <v>0</v>
      </c>
      <c r="DI46" s="85">
        <v>0</v>
      </c>
      <c r="DJ46" s="85">
        <v>0</v>
      </c>
      <c r="DK46" s="85">
        <v>0</v>
      </c>
      <c r="DL46" s="85">
        <v>0</v>
      </c>
      <c r="DM46" s="85">
        <v>0</v>
      </c>
      <c r="DN46" s="84">
        <v>0</v>
      </c>
      <c r="DO46" s="85">
        <v>0</v>
      </c>
      <c r="DP46" s="84">
        <v>0</v>
      </c>
      <c r="DQ46" s="84">
        <v>0</v>
      </c>
      <c r="DR46" s="84">
        <v>0</v>
      </c>
      <c r="DS46" s="84">
        <v>0</v>
      </c>
      <c r="DT46" s="84">
        <v>0</v>
      </c>
      <c r="DU46" s="84">
        <v>0</v>
      </c>
      <c r="DV46" s="84">
        <v>0</v>
      </c>
      <c r="DW46" s="84">
        <v>0</v>
      </c>
      <c r="DX46" s="84">
        <v>0</v>
      </c>
      <c r="DY46" s="84">
        <v>0</v>
      </c>
      <c r="DZ46" s="84">
        <v>0</v>
      </c>
      <c r="EA46" s="84">
        <v>0</v>
      </c>
      <c r="EB46" s="84">
        <v>0</v>
      </c>
      <c r="EC46" s="84">
        <v>0</v>
      </c>
      <c r="ED46" s="84">
        <v>0</v>
      </c>
      <c r="EE46" s="102">
        <v>0</v>
      </c>
      <c r="EF46" s="108">
        <v>0</v>
      </c>
      <c r="EG46" s="108">
        <v>0</v>
      </c>
      <c r="EH46" s="114">
        <v>0</v>
      </c>
      <c r="EI46" s="121">
        <v>0</v>
      </c>
      <c r="EJ46" s="84">
        <v>0</v>
      </c>
      <c r="EK46" s="84">
        <v>0</v>
      </c>
      <c r="EL46" s="84">
        <v>0</v>
      </c>
      <c r="EM46" s="84">
        <v>0</v>
      </c>
      <c r="EN46" s="84">
        <v>0</v>
      </c>
      <c r="EO46" s="84">
        <v>0</v>
      </c>
      <c r="EP46" s="84">
        <v>0</v>
      </c>
      <c r="EQ46" s="84">
        <v>0</v>
      </c>
      <c r="ER46" s="76">
        <f t="shared" si="1"/>
        <v>307732191</v>
      </c>
      <c r="ES46" s="76">
        <f t="shared" si="2"/>
        <v>320960632</v>
      </c>
      <c r="ET46" s="76">
        <f t="shared" si="3"/>
        <v>292913916</v>
      </c>
      <c r="EU46" s="85">
        <v>0</v>
      </c>
      <c r="EV46" s="85">
        <v>0</v>
      </c>
      <c r="EW46" s="85">
        <v>0</v>
      </c>
      <c r="EX46" s="85">
        <v>0</v>
      </c>
      <c r="EY46" s="85">
        <v>0</v>
      </c>
      <c r="EZ46" s="85">
        <v>0</v>
      </c>
      <c r="FA46" s="85">
        <v>0</v>
      </c>
      <c r="FB46" s="85">
        <v>0</v>
      </c>
      <c r="FC46" s="85">
        <v>0</v>
      </c>
      <c r="FD46" s="76">
        <f t="shared" si="4"/>
        <v>307732191</v>
      </c>
      <c r="FE46" s="76">
        <f t="shared" si="5"/>
        <v>320960632</v>
      </c>
      <c r="FF46" s="76">
        <f t="shared" si="6"/>
        <v>292913916</v>
      </c>
    </row>
    <row r="47" spans="1:164" s="53" customFormat="1" ht="18" customHeight="1" x14ac:dyDescent="0.3">
      <c r="A47" s="207" t="s">
        <v>18</v>
      </c>
      <c r="B47" s="207"/>
      <c r="C47" s="74" t="s">
        <v>235</v>
      </c>
      <c r="D47" s="76">
        <f>D39+D45+D46</f>
        <v>3164776</v>
      </c>
      <c r="E47" s="76">
        <f t="shared" ref="E47:BM47" si="19">E39+E45+E46</f>
        <v>3164776</v>
      </c>
      <c r="F47" s="76">
        <f t="shared" si="19"/>
        <v>261800</v>
      </c>
      <c r="G47" s="76">
        <f t="shared" si="19"/>
        <v>2617500</v>
      </c>
      <c r="H47" s="76">
        <f t="shared" si="19"/>
        <v>2632500</v>
      </c>
      <c r="I47" s="76">
        <f t="shared" si="19"/>
        <v>2678193</v>
      </c>
      <c r="J47" s="76">
        <f t="shared" si="19"/>
        <v>15608000</v>
      </c>
      <c r="K47" s="76">
        <f t="shared" si="19"/>
        <v>14108000</v>
      </c>
      <c r="L47" s="76">
        <f t="shared" si="19"/>
        <v>21006099</v>
      </c>
      <c r="M47" s="76">
        <f t="shared" si="19"/>
        <v>9307000</v>
      </c>
      <c r="N47" s="76">
        <f t="shared" si="19"/>
        <v>44894922</v>
      </c>
      <c r="O47" s="76">
        <f t="shared" si="19"/>
        <v>35665393</v>
      </c>
      <c r="P47" s="76">
        <f t="shared" si="19"/>
        <v>55601000</v>
      </c>
      <c r="Q47" s="76">
        <f t="shared" si="19"/>
        <v>57637560</v>
      </c>
      <c r="R47" s="76">
        <f t="shared" si="19"/>
        <v>47832515</v>
      </c>
      <c r="S47" s="76">
        <f t="shared" si="19"/>
        <v>4031000</v>
      </c>
      <c r="T47" s="76">
        <f t="shared" si="19"/>
        <v>4381000</v>
      </c>
      <c r="U47" s="76">
        <f t="shared" si="19"/>
        <v>4353687</v>
      </c>
      <c r="V47" s="76">
        <f t="shared" si="19"/>
        <v>2000000</v>
      </c>
      <c r="W47" s="76">
        <f t="shared" si="19"/>
        <v>2000000</v>
      </c>
      <c r="X47" s="76">
        <f t="shared" si="19"/>
        <v>1201856</v>
      </c>
      <c r="Y47" s="76">
        <f t="shared" si="19"/>
        <v>24979245</v>
      </c>
      <c r="Z47" s="76">
        <f t="shared" si="19"/>
        <v>26539245</v>
      </c>
      <c r="AA47" s="76">
        <f t="shared" si="19"/>
        <v>20141404</v>
      </c>
      <c r="AB47" s="76">
        <f t="shared" si="19"/>
        <v>9559893</v>
      </c>
      <c r="AC47" s="76">
        <f t="shared" si="19"/>
        <v>10087893</v>
      </c>
      <c r="AD47" s="76">
        <f t="shared" si="19"/>
        <v>920500</v>
      </c>
      <c r="AE47" s="76">
        <f t="shared" si="19"/>
        <v>32313000</v>
      </c>
      <c r="AF47" s="76">
        <f t="shared" si="19"/>
        <v>31942000</v>
      </c>
      <c r="AG47" s="76">
        <f t="shared" si="19"/>
        <v>30579313</v>
      </c>
      <c r="AH47" s="76">
        <f t="shared" si="19"/>
        <v>17007840</v>
      </c>
      <c r="AI47" s="76">
        <f t="shared" si="19"/>
        <v>27662239</v>
      </c>
      <c r="AJ47" s="76">
        <f t="shared" si="19"/>
        <v>27645539</v>
      </c>
      <c r="AK47" s="76">
        <f t="shared" si="19"/>
        <v>240000000</v>
      </c>
      <c r="AL47" s="76">
        <f t="shared" si="19"/>
        <v>241100000</v>
      </c>
      <c r="AM47" s="76">
        <f t="shared" si="19"/>
        <v>112298452</v>
      </c>
      <c r="AN47" s="76">
        <f t="shared" si="19"/>
        <v>115573392</v>
      </c>
      <c r="AO47" s="76">
        <f t="shared" si="19"/>
        <v>239561837</v>
      </c>
      <c r="AP47" s="76">
        <f t="shared" si="19"/>
        <v>129370546</v>
      </c>
      <c r="AQ47" s="76">
        <f t="shared" si="19"/>
        <v>0</v>
      </c>
      <c r="AR47" s="76">
        <f t="shared" si="19"/>
        <v>50000</v>
      </c>
      <c r="AS47" s="76">
        <f t="shared" si="19"/>
        <v>33300</v>
      </c>
      <c r="AT47" s="76">
        <f t="shared" si="19"/>
        <v>450366006</v>
      </c>
      <c r="AU47" s="76">
        <f t="shared" si="19"/>
        <v>502713241</v>
      </c>
      <c r="AV47" s="76">
        <f t="shared" si="19"/>
        <v>468973828</v>
      </c>
      <c r="AW47" s="76">
        <f t="shared" si="19"/>
        <v>21164047</v>
      </c>
      <c r="AX47" s="76">
        <f t="shared" si="19"/>
        <v>138714065</v>
      </c>
      <c r="AY47" s="76">
        <f t="shared" si="19"/>
        <v>33772418</v>
      </c>
      <c r="AZ47" s="76">
        <f t="shared" si="19"/>
        <v>3496000</v>
      </c>
      <c r="BA47" s="76">
        <f t="shared" si="19"/>
        <v>4091500</v>
      </c>
      <c r="BB47" s="76">
        <f t="shared" si="19"/>
        <v>1647511</v>
      </c>
      <c r="BC47" s="76">
        <f t="shared" si="19"/>
        <v>35424000</v>
      </c>
      <c r="BD47" s="76">
        <f t="shared" si="19"/>
        <v>37624000</v>
      </c>
      <c r="BE47" s="76">
        <f t="shared" si="19"/>
        <v>37550603</v>
      </c>
      <c r="BF47" s="76">
        <f t="shared" si="19"/>
        <v>102000</v>
      </c>
      <c r="BG47" s="76">
        <f t="shared" si="19"/>
        <v>162000</v>
      </c>
      <c r="BH47" s="76">
        <f t="shared" si="19"/>
        <v>153044</v>
      </c>
      <c r="BI47" s="76">
        <f t="shared" si="19"/>
        <v>57200000</v>
      </c>
      <c r="BJ47" s="76">
        <f t="shared" si="19"/>
        <v>75820000</v>
      </c>
      <c r="BK47" s="76">
        <f t="shared" si="19"/>
        <v>72562840</v>
      </c>
      <c r="BL47" s="76">
        <f t="shared" si="19"/>
        <v>20322000</v>
      </c>
      <c r="BM47" s="76">
        <f t="shared" si="19"/>
        <v>90169368</v>
      </c>
      <c r="BN47" s="76">
        <f t="shared" ref="BN47:FE47" si="20">BN39+BN45+BN46</f>
        <v>85369968</v>
      </c>
      <c r="BO47" s="76">
        <f t="shared" si="20"/>
        <v>339198000</v>
      </c>
      <c r="BP47" s="76">
        <f t="shared" si="20"/>
        <v>341198000</v>
      </c>
      <c r="BQ47" s="76">
        <f t="shared" si="20"/>
        <v>327362814</v>
      </c>
      <c r="BR47" s="76">
        <f t="shared" si="20"/>
        <v>10848000</v>
      </c>
      <c r="BS47" s="76">
        <f t="shared" si="20"/>
        <v>12417426</v>
      </c>
      <c r="BT47" s="76">
        <f t="shared" si="20"/>
        <v>11472509</v>
      </c>
      <c r="BU47" s="76">
        <f t="shared" si="20"/>
        <v>5696000</v>
      </c>
      <c r="BV47" s="76">
        <f t="shared" si="20"/>
        <v>3782000</v>
      </c>
      <c r="BW47" s="76">
        <f t="shared" si="20"/>
        <v>2362956</v>
      </c>
      <c r="BX47" s="76">
        <f t="shared" si="20"/>
        <v>250000</v>
      </c>
      <c r="BY47" s="76">
        <f t="shared" si="20"/>
        <v>330116</v>
      </c>
      <c r="BZ47" s="76">
        <f t="shared" si="20"/>
        <v>271983</v>
      </c>
      <c r="CA47" s="76">
        <f t="shared" si="20"/>
        <v>18799451</v>
      </c>
      <c r="CB47" s="76">
        <f t="shared" si="20"/>
        <v>18949451</v>
      </c>
      <c r="CC47" s="76">
        <f t="shared" si="20"/>
        <v>14677123</v>
      </c>
      <c r="CD47" s="76">
        <f t="shared" si="20"/>
        <v>5142000</v>
      </c>
      <c r="CE47" s="76">
        <f t="shared" si="20"/>
        <v>7396000</v>
      </c>
      <c r="CF47" s="76">
        <f t="shared" si="20"/>
        <v>7384884</v>
      </c>
      <c r="CG47" s="76">
        <f t="shared" si="20"/>
        <v>46680602</v>
      </c>
      <c r="CH47" s="76">
        <f t="shared" si="20"/>
        <v>82758616</v>
      </c>
      <c r="CI47" s="76">
        <f t="shared" si="20"/>
        <v>77643596</v>
      </c>
      <c r="CJ47" s="76">
        <f t="shared" si="20"/>
        <v>10554000</v>
      </c>
      <c r="CK47" s="76">
        <f t="shared" si="20"/>
        <v>9484000</v>
      </c>
      <c r="CL47" s="76">
        <f t="shared" si="20"/>
        <v>6406721</v>
      </c>
      <c r="CM47" s="76">
        <f t="shared" si="20"/>
        <v>1776702</v>
      </c>
      <c r="CN47" s="76">
        <f t="shared" si="20"/>
        <v>1776702</v>
      </c>
      <c r="CO47" s="76">
        <f t="shared" si="20"/>
        <v>0</v>
      </c>
      <c r="CP47" s="76">
        <f t="shared" si="20"/>
        <v>12974000</v>
      </c>
      <c r="CQ47" s="76">
        <f t="shared" si="20"/>
        <v>12761085</v>
      </c>
      <c r="CR47" s="76">
        <f t="shared" si="20"/>
        <v>9934273</v>
      </c>
      <c r="CS47" s="76">
        <f t="shared" si="20"/>
        <v>1143000</v>
      </c>
      <c r="CT47" s="76">
        <f t="shared" si="20"/>
        <v>843000</v>
      </c>
      <c r="CU47" s="76">
        <f t="shared" si="20"/>
        <v>785660</v>
      </c>
      <c r="CV47" s="76">
        <f t="shared" si="20"/>
        <v>22162000</v>
      </c>
      <c r="CW47" s="76">
        <f t="shared" si="20"/>
        <v>22162000</v>
      </c>
      <c r="CX47" s="76">
        <f t="shared" si="20"/>
        <v>16645992</v>
      </c>
      <c r="CY47" s="76">
        <f t="shared" si="20"/>
        <v>1000000</v>
      </c>
      <c r="CZ47" s="76">
        <f t="shared" si="20"/>
        <v>1000000</v>
      </c>
      <c r="DA47" s="76">
        <f t="shared" si="20"/>
        <v>0</v>
      </c>
      <c r="DB47" s="76">
        <f t="shared" si="20"/>
        <v>500000</v>
      </c>
      <c r="DC47" s="76">
        <f t="shared" si="20"/>
        <v>500000</v>
      </c>
      <c r="DD47" s="76">
        <f t="shared" si="20"/>
        <v>0</v>
      </c>
      <c r="DE47" s="76">
        <f t="shared" si="20"/>
        <v>150000</v>
      </c>
      <c r="DF47" s="76">
        <f t="shared" si="20"/>
        <v>150000</v>
      </c>
      <c r="DG47" s="76">
        <f t="shared" si="20"/>
        <v>0</v>
      </c>
      <c r="DH47" s="76">
        <f t="shared" si="20"/>
        <v>5498000</v>
      </c>
      <c r="DI47" s="76">
        <f t="shared" si="20"/>
        <v>5421000</v>
      </c>
      <c r="DJ47" s="76">
        <f t="shared" si="20"/>
        <v>4932242</v>
      </c>
      <c r="DK47" s="76">
        <f t="shared" si="20"/>
        <v>27047615</v>
      </c>
      <c r="DL47" s="76">
        <f t="shared" si="20"/>
        <v>16513575</v>
      </c>
      <c r="DM47" s="76">
        <f t="shared" si="20"/>
        <v>16513575</v>
      </c>
      <c r="DN47" s="76">
        <f t="shared" si="20"/>
        <v>0</v>
      </c>
      <c r="DO47" s="76">
        <f t="shared" si="20"/>
        <v>0</v>
      </c>
      <c r="DP47" s="76">
        <f t="shared" si="20"/>
        <v>0</v>
      </c>
      <c r="DQ47" s="76">
        <f t="shared" si="20"/>
        <v>413000</v>
      </c>
      <c r="DR47" s="76">
        <f t="shared" si="20"/>
        <v>413000</v>
      </c>
      <c r="DS47" s="76">
        <f t="shared" si="20"/>
        <v>412137</v>
      </c>
      <c r="DT47" s="76">
        <f t="shared" si="20"/>
        <v>2000000</v>
      </c>
      <c r="DU47" s="76">
        <f t="shared" si="20"/>
        <v>2080000</v>
      </c>
      <c r="DV47" s="76">
        <f t="shared" si="20"/>
        <v>0</v>
      </c>
      <c r="DW47" s="76">
        <f t="shared" si="20"/>
        <v>0</v>
      </c>
      <c r="DX47" s="76">
        <f t="shared" si="20"/>
        <v>0</v>
      </c>
      <c r="DY47" s="76">
        <f t="shared" si="20"/>
        <v>0</v>
      </c>
      <c r="DZ47" s="76">
        <f t="shared" si="20"/>
        <v>2000000</v>
      </c>
      <c r="EA47" s="76">
        <f t="shared" si="20"/>
        <v>3101856</v>
      </c>
      <c r="EB47" s="76">
        <f t="shared" si="20"/>
        <v>1792000</v>
      </c>
      <c r="EC47" s="76">
        <f t="shared" si="20"/>
        <v>0</v>
      </c>
      <c r="ED47" s="76">
        <f t="shared" si="20"/>
        <v>0</v>
      </c>
      <c r="EE47" s="99">
        <f t="shared" si="20"/>
        <v>0</v>
      </c>
      <c r="EF47" s="76">
        <f t="shared" si="20"/>
        <v>0</v>
      </c>
      <c r="EG47" s="76">
        <f t="shared" si="20"/>
        <v>0</v>
      </c>
      <c r="EH47" s="99">
        <f t="shared" si="20"/>
        <v>1217669</v>
      </c>
      <c r="EI47" s="76">
        <f t="shared" si="20"/>
        <v>0</v>
      </c>
      <c r="EJ47" s="76">
        <f t="shared" si="20"/>
        <v>0</v>
      </c>
      <c r="EK47" s="99">
        <f t="shared" si="20"/>
        <v>0</v>
      </c>
      <c r="EL47" s="76">
        <f t="shared" si="20"/>
        <v>0</v>
      </c>
      <c r="EM47" s="76">
        <f t="shared" si="20"/>
        <v>0</v>
      </c>
      <c r="EN47" s="99">
        <f t="shared" si="20"/>
        <v>0</v>
      </c>
      <c r="EO47" s="76">
        <f t="shared" si="20"/>
        <v>0</v>
      </c>
      <c r="EP47" s="76">
        <f t="shared" si="20"/>
        <v>0</v>
      </c>
      <c r="EQ47" s="99">
        <f t="shared" si="20"/>
        <v>0</v>
      </c>
      <c r="ER47" s="76">
        <f t="shared" si="1"/>
        <v>1633669069</v>
      </c>
      <c r="ES47" s="76">
        <f t="shared" si="2"/>
        <v>2098093973</v>
      </c>
      <c r="ET47" s="76">
        <f t="shared" si="3"/>
        <v>1633834943</v>
      </c>
      <c r="EU47" s="76">
        <f t="shared" si="20"/>
        <v>149949000</v>
      </c>
      <c r="EV47" s="76">
        <f t="shared" si="20"/>
        <v>150482507</v>
      </c>
      <c r="EW47" s="76">
        <f t="shared" si="20"/>
        <v>139669881</v>
      </c>
      <c r="EX47" s="76">
        <f t="shared" si="20"/>
        <v>142554000</v>
      </c>
      <c r="EY47" s="76">
        <f t="shared" si="20"/>
        <v>153134250</v>
      </c>
      <c r="EZ47" s="76">
        <f t="shared" si="20"/>
        <v>140982308</v>
      </c>
      <c r="FA47" s="76">
        <f t="shared" si="20"/>
        <v>41473710</v>
      </c>
      <c r="FB47" s="76">
        <f t="shared" si="20"/>
        <v>43865370</v>
      </c>
      <c r="FC47" s="76">
        <f t="shared" si="20"/>
        <v>27378881</v>
      </c>
      <c r="FD47" s="76">
        <f t="shared" si="4"/>
        <v>1967645779</v>
      </c>
      <c r="FE47" s="76">
        <f t="shared" si="20"/>
        <v>2445576100</v>
      </c>
      <c r="FF47" s="76">
        <f t="shared" si="6"/>
        <v>1941866013</v>
      </c>
      <c r="FG47" s="54"/>
      <c r="FH47" s="54"/>
    </row>
    <row r="48" spans="1:164" s="20" customFormat="1" ht="15" customHeight="1" x14ac:dyDescent="0.3">
      <c r="A48" s="206"/>
      <c r="B48" s="206"/>
      <c r="C48" s="49"/>
      <c r="D48" s="4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</row>
    <row r="49" spans="1:161" s="20" customFormat="1" ht="15" customHeight="1" x14ac:dyDescent="0.3">
      <c r="A49" s="205"/>
      <c r="B49" s="206"/>
      <c r="C49" s="49"/>
      <c r="D49" s="49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/>
      <c r="EE49" s="50"/>
      <c r="EF49" s="50"/>
      <c r="EG49" s="50"/>
      <c r="EH49" s="50"/>
      <c r="EI49" s="50"/>
      <c r="EJ49" s="50"/>
      <c r="EK49" s="50"/>
      <c r="EL49" s="50"/>
      <c r="EM49" s="50"/>
      <c r="EN49" s="50"/>
      <c r="EO49" s="50"/>
      <c r="EP49" s="50"/>
      <c r="EQ49" s="50"/>
      <c r="ER49" s="50"/>
      <c r="ES49" s="19"/>
      <c r="ET49" s="19"/>
      <c r="EU49" s="19"/>
      <c r="EV49" s="19"/>
      <c r="EW49" s="19"/>
      <c r="EX49" s="19"/>
      <c r="EY49" s="50"/>
      <c r="EZ49" s="50"/>
      <c r="FA49" s="50"/>
      <c r="FB49" s="50"/>
      <c r="FC49" s="50"/>
      <c r="FD49" s="50"/>
      <c r="FE49" s="19"/>
    </row>
    <row r="50" spans="1:161" s="20" customFormat="1" ht="15" customHeight="1" x14ac:dyDescent="0.3">
      <c r="A50" s="205"/>
      <c r="B50" s="206"/>
      <c r="C50" s="49"/>
      <c r="D50" s="49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  <c r="DZ50" s="50"/>
      <c r="EA50" s="50"/>
      <c r="EB50" s="50"/>
      <c r="EC50" s="50"/>
      <c r="ED50" s="50"/>
      <c r="EE50" s="50"/>
      <c r="EF50" s="50"/>
      <c r="EG50" s="50"/>
      <c r="EH50" s="50"/>
      <c r="EI50" s="50"/>
      <c r="EJ50" s="50"/>
      <c r="EK50" s="50"/>
      <c r="EL50" s="50"/>
      <c r="EM50" s="50"/>
      <c r="EN50" s="50"/>
      <c r="EO50" s="50"/>
      <c r="EP50" s="50"/>
      <c r="EQ50" s="50"/>
      <c r="ER50" s="50"/>
      <c r="ES50" s="19"/>
      <c r="ET50" s="19"/>
      <c r="EU50" s="19"/>
      <c r="EV50" s="19"/>
      <c r="EW50" s="19"/>
      <c r="EX50" s="19"/>
      <c r="EY50" s="50"/>
      <c r="EZ50" s="50"/>
      <c r="FA50" s="50"/>
      <c r="FB50" s="50"/>
      <c r="FC50" s="50"/>
      <c r="FD50" s="50"/>
      <c r="FE50" s="19"/>
    </row>
    <row r="51" spans="1:161" s="16" customFormat="1" ht="15" customHeight="1" x14ac:dyDescent="0.35">
      <c r="A51" s="13"/>
      <c r="B51" s="13"/>
      <c r="C51" s="43"/>
      <c r="D51" s="43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9"/>
      <c r="ET51" s="19"/>
      <c r="EU51" s="19"/>
      <c r="EV51" s="14"/>
      <c r="EW51" s="14"/>
      <c r="EX51" s="14"/>
      <c r="EY51" s="14"/>
      <c r="EZ51" s="14"/>
      <c r="FA51" s="14"/>
      <c r="FB51" s="14"/>
      <c r="FC51" s="14"/>
      <c r="FD51" s="14"/>
      <c r="FE51" s="19"/>
    </row>
    <row r="52" spans="1:161" s="16" customFormat="1" x14ac:dyDescent="0.3">
      <c r="C52" s="44"/>
      <c r="D52" s="44"/>
    </row>
    <row r="53" spans="1:161" s="16" customFormat="1" x14ac:dyDescent="0.3">
      <c r="C53" s="44"/>
      <c r="D53" s="44"/>
    </row>
  </sheetData>
  <sheetProtection selectLockedCells="1" selectUnlockedCells="1"/>
  <mergeCells count="310">
    <mergeCell ref="EC3:EC4"/>
    <mergeCell ref="ED3:ED4"/>
    <mergeCell ref="EE3:EE4"/>
    <mergeCell ref="DW3:DW4"/>
    <mergeCell ref="DX3:DX4"/>
    <mergeCell ref="DY3:DY4"/>
    <mergeCell ref="DZ3:DZ4"/>
    <mergeCell ref="EA3:EA4"/>
    <mergeCell ref="EB3:EB4"/>
    <mergeCell ref="DQ3:DQ4"/>
    <mergeCell ref="DR3:DR4"/>
    <mergeCell ref="DS3:DS4"/>
    <mergeCell ref="DT3:DT4"/>
    <mergeCell ref="DU3:DU4"/>
    <mergeCell ref="DV3:DV4"/>
    <mergeCell ref="DL3:DL4"/>
    <mergeCell ref="DM3:DM4"/>
    <mergeCell ref="DK1:DM1"/>
    <mergeCell ref="DK2:DM2"/>
    <mergeCell ref="DH1:DJ1"/>
    <mergeCell ref="DH2:DJ2"/>
    <mergeCell ref="DH3:DH4"/>
    <mergeCell ref="DI3:DI4"/>
    <mergeCell ref="DK3:DK4"/>
    <mergeCell ref="DJ3:DJ4"/>
    <mergeCell ref="FA1:FC1"/>
    <mergeCell ref="FA2:FC2"/>
    <mergeCell ref="FA3:FA4"/>
    <mergeCell ref="FB3:FB4"/>
    <mergeCell ref="FC3:FC4"/>
    <mergeCell ref="EU1:EW1"/>
    <mergeCell ref="EU2:EW2"/>
    <mergeCell ref="EU3:EU4"/>
    <mergeCell ref="EV3:EV4"/>
    <mergeCell ref="EW3:EW4"/>
    <mergeCell ref="EX1:EZ1"/>
    <mergeCell ref="EX2:EZ2"/>
    <mergeCell ref="EX3:EX4"/>
    <mergeCell ref="EY3:EY4"/>
    <mergeCell ref="EZ3:EZ4"/>
    <mergeCell ref="DN3:DN4"/>
    <mergeCell ref="DO3:DO4"/>
    <mergeCell ref="DP3:DP4"/>
    <mergeCell ref="ER1:ET1"/>
    <mergeCell ref="ER2:ET2"/>
    <mergeCell ref="DE1:DG1"/>
    <mergeCell ref="DE2:DG2"/>
    <mergeCell ref="FD1:FF1"/>
    <mergeCell ref="FD2:FF2"/>
    <mergeCell ref="FD3:FD4"/>
    <mergeCell ref="FE3:FE4"/>
    <mergeCell ref="FF3:FF4"/>
    <mergeCell ref="DE3:DE4"/>
    <mergeCell ref="DF3:DF4"/>
    <mergeCell ref="DG3:DG4"/>
    <mergeCell ref="CP1:CR1"/>
    <mergeCell ref="CP2:CR2"/>
    <mergeCell ref="CQ3:CQ4"/>
    <mergeCell ref="CR3:CR4"/>
    <mergeCell ref="CP3:CP4"/>
    <mergeCell ref="CS1:CU1"/>
    <mergeCell ref="CS2:CU2"/>
    <mergeCell ref="CS3:CS4"/>
    <mergeCell ref="ER3:ER4"/>
    <mergeCell ref="ES3:ES4"/>
    <mergeCell ref="ET3:ET4"/>
    <mergeCell ref="DN1:DP1"/>
    <mergeCell ref="DN2:DP2"/>
    <mergeCell ref="CJ1:CL1"/>
    <mergeCell ref="CJ2:CL2"/>
    <mergeCell ref="CJ3:CJ4"/>
    <mergeCell ref="CK3:CK4"/>
    <mergeCell ref="CL3:CL4"/>
    <mergeCell ref="CM1:CO1"/>
    <mergeCell ref="CM2:CO2"/>
    <mergeCell ref="CM3:CM4"/>
    <mergeCell ref="CN3:CN4"/>
    <mergeCell ref="CO3:CO4"/>
    <mergeCell ref="CD1:CF1"/>
    <mergeCell ref="CD2:CF2"/>
    <mergeCell ref="CD3:CD4"/>
    <mergeCell ref="CE3:CE4"/>
    <mergeCell ref="CF3:CF4"/>
    <mergeCell ref="CG1:CI1"/>
    <mergeCell ref="CG2:CI2"/>
    <mergeCell ref="CG3:CG4"/>
    <mergeCell ref="CH3:CH4"/>
    <mergeCell ref="CI3:CI4"/>
    <mergeCell ref="BY3:BY4"/>
    <mergeCell ref="BZ3:BZ4"/>
    <mergeCell ref="CA1:CC1"/>
    <mergeCell ref="CA2:CC2"/>
    <mergeCell ref="CA3:CA4"/>
    <mergeCell ref="E3:E4"/>
    <mergeCell ref="F3:F4"/>
    <mergeCell ref="M1:O1"/>
    <mergeCell ref="M2:O2"/>
    <mergeCell ref="M3:M4"/>
    <mergeCell ref="S1:U1"/>
    <mergeCell ref="T3:T4"/>
    <mergeCell ref="U3:U4"/>
    <mergeCell ref="G1:I1"/>
    <mergeCell ref="G2:I2"/>
    <mergeCell ref="A14:B14"/>
    <mergeCell ref="A15:B15"/>
    <mergeCell ref="BW3:BW4"/>
    <mergeCell ref="N3:N4"/>
    <mergeCell ref="O3:O4"/>
    <mergeCell ref="D1:F1"/>
    <mergeCell ref="D2:F2"/>
    <mergeCell ref="D3:D4"/>
    <mergeCell ref="S2:U2"/>
    <mergeCell ref="S3:S4"/>
    <mergeCell ref="A22:B22"/>
    <mergeCell ref="A1:B1"/>
    <mergeCell ref="A6:B6"/>
    <mergeCell ref="A7:B7"/>
    <mergeCell ref="A8:B8"/>
    <mergeCell ref="A9:B9"/>
    <mergeCell ref="A10:B10"/>
    <mergeCell ref="A11:B11"/>
    <mergeCell ref="A12:B12"/>
    <mergeCell ref="A13:B13"/>
    <mergeCell ref="A16:B16"/>
    <mergeCell ref="A17:B17"/>
    <mergeCell ref="A18:B18"/>
    <mergeCell ref="A19:B19"/>
    <mergeCell ref="A20:B20"/>
    <mergeCell ref="A21:B21"/>
    <mergeCell ref="A37:B37"/>
    <mergeCell ref="A38:B38"/>
    <mergeCell ref="A23:B23"/>
    <mergeCell ref="A24:B24"/>
    <mergeCell ref="A25:B25"/>
    <mergeCell ref="A26:B26"/>
    <mergeCell ref="A28:B28"/>
    <mergeCell ref="A27:B27"/>
    <mergeCell ref="A49:B49"/>
    <mergeCell ref="A50:B50"/>
    <mergeCell ref="A41:B41"/>
    <mergeCell ref="A42:B42"/>
    <mergeCell ref="A43:B43"/>
    <mergeCell ref="A44:B44"/>
    <mergeCell ref="A45:B45"/>
    <mergeCell ref="A48:B48"/>
    <mergeCell ref="A47:B47"/>
    <mergeCell ref="A40:B40"/>
    <mergeCell ref="A29:B29"/>
    <mergeCell ref="A30:B30"/>
    <mergeCell ref="A31:B31"/>
    <mergeCell ref="A32:B32"/>
    <mergeCell ref="A33:B33"/>
    <mergeCell ref="A34:B34"/>
    <mergeCell ref="A39:B39"/>
    <mergeCell ref="A35:B35"/>
    <mergeCell ref="A36:B36"/>
    <mergeCell ref="G3:G4"/>
    <mergeCell ref="H3:H4"/>
    <mergeCell ref="I3:I4"/>
    <mergeCell ref="Y1:AA1"/>
    <mergeCell ref="Y2:AA2"/>
    <mergeCell ref="Y3:Y4"/>
    <mergeCell ref="Z3:Z4"/>
    <mergeCell ref="AA3:AA4"/>
    <mergeCell ref="J1:L1"/>
    <mergeCell ref="J2:L2"/>
    <mergeCell ref="J3:J4"/>
    <mergeCell ref="K3:K4"/>
    <mergeCell ref="L3:L4"/>
    <mergeCell ref="AE1:AG1"/>
    <mergeCell ref="AE2:AG2"/>
    <mergeCell ref="AE3:AE4"/>
    <mergeCell ref="AF3:AF4"/>
    <mergeCell ref="AG3:AG4"/>
    <mergeCell ref="P1:R1"/>
    <mergeCell ref="P2:R2"/>
    <mergeCell ref="P3:P4"/>
    <mergeCell ref="Q3:Q4"/>
    <mergeCell ref="R3:R4"/>
    <mergeCell ref="AK1:AM1"/>
    <mergeCell ref="AK2:AM2"/>
    <mergeCell ref="AK3:AK4"/>
    <mergeCell ref="AL3:AL4"/>
    <mergeCell ref="AM3:AM4"/>
    <mergeCell ref="V1:X1"/>
    <mergeCell ref="V2:X2"/>
    <mergeCell ref="V3:V4"/>
    <mergeCell ref="W3:W4"/>
    <mergeCell ref="X3:X4"/>
    <mergeCell ref="AQ1:AS1"/>
    <mergeCell ref="AQ2:AS2"/>
    <mergeCell ref="AQ3:AQ4"/>
    <mergeCell ref="AR3:AR4"/>
    <mergeCell ref="AS3:AS4"/>
    <mergeCell ref="AB1:AD1"/>
    <mergeCell ref="AB2:AD2"/>
    <mergeCell ref="AB3:AB4"/>
    <mergeCell ref="AC3:AC4"/>
    <mergeCell ref="AD3:AD4"/>
    <mergeCell ref="AW1:AY1"/>
    <mergeCell ref="AW2:AY2"/>
    <mergeCell ref="AW3:AW4"/>
    <mergeCell ref="AX3:AX4"/>
    <mergeCell ref="AY3:AY4"/>
    <mergeCell ref="AH1:AJ1"/>
    <mergeCell ref="AH2:AJ2"/>
    <mergeCell ref="AH3:AH4"/>
    <mergeCell ref="AI3:AI4"/>
    <mergeCell ref="AJ3:AJ4"/>
    <mergeCell ref="BC1:BE1"/>
    <mergeCell ref="BC2:BE2"/>
    <mergeCell ref="BC3:BC4"/>
    <mergeCell ref="BD3:BD4"/>
    <mergeCell ref="BE3:BE4"/>
    <mergeCell ref="AN1:AP1"/>
    <mergeCell ref="AN2:AP2"/>
    <mergeCell ref="AN3:AN4"/>
    <mergeCell ref="AO3:AO4"/>
    <mergeCell ref="AP3:AP4"/>
    <mergeCell ref="BI1:BK1"/>
    <mergeCell ref="BI2:BK2"/>
    <mergeCell ref="BI3:BI4"/>
    <mergeCell ref="BJ3:BJ4"/>
    <mergeCell ref="BK3:BK4"/>
    <mergeCell ref="AT1:AV1"/>
    <mergeCell ref="AT2:AV2"/>
    <mergeCell ref="AT3:AT4"/>
    <mergeCell ref="AU3:AU4"/>
    <mergeCell ref="AV3:AV4"/>
    <mergeCell ref="BO1:BQ1"/>
    <mergeCell ref="BO2:BQ2"/>
    <mergeCell ref="BO3:BO4"/>
    <mergeCell ref="BP3:BP4"/>
    <mergeCell ref="BQ3:BQ4"/>
    <mergeCell ref="AZ1:BB1"/>
    <mergeCell ref="AZ2:BB2"/>
    <mergeCell ref="AZ3:AZ4"/>
    <mergeCell ref="BA3:BA4"/>
    <mergeCell ref="BB3:BB4"/>
    <mergeCell ref="BR1:BT1"/>
    <mergeCell ref="BR2:BT2"/>
    <mergeCell ref="BR3:BR4"/>
    <mergeCell ref="BS3:BS4"/>
    <mergeCell ref="BT3:BT4"/>
    <mergeCell ref="BF1:BH1"/>
    <mergeCell ref="BF2:BH2"/>
    <mergeCell ref="BF3:BF4"/>
    <mergeCell ref="BG3:BG4"/>
    <mergeCell ref="BH3:BH4"/>
    <mergeCell ref="DB1:DD1"/>
    <mergeCell ref="CV2:CX2"/>
    <mergeCell ref="CY2:DA2"/>
    <mergeCell ref="DB2:DD2"/>
    <mergeCell ref="DB3:DB4"/>
    <mergeCell ref="BL1:BN1"/>
    <mergeCell ref="BL2:BN2"/>
    <mergeCell ref="BL3:BL4"/>
    <mergeCell ref="BM3:BM4"/>
    <mergeCell ref="BN3:BN4"/>
    <mergeCell ref="CZ3:CZ4"/>
    <mergeCell ref="DA3:DA4"/>
    <mergeCell ref="CC3:CC4"/>
    <mergeCell ref="BX3:BX4"/>
    <mergeCell ref="BX1:BZ1"/>
    <mergeCell ref="BX2:BZ2"/>
    <mergeCell ref="BU1:BW1"/>
    <mergeCell ref="BU2:BW2"/>
    <mergeCell ref="BU3:BU4"/>
    <mergeCell ref="CB3:CB4"/>
    <mergeCell ref="BV3:BV4"/>
    <mergeCell ref="DC3:DC4"/>
    <mergeCell ref="DD3:DD4"/>
    <mergeCell ref="CT3:CT4"/>
    <mergeCell ref="CU3:CU4"/>
    <mergeCell ref="CV1:CX1"/>
    <mergeCell ref="CY1:DA1"/>
    <mergeCell ref="CV3:CV4"/>
    <mergeCell ref="CW3:CW4"/>
    <mergeCell ref="CX3:CX4"/>
    <mergeCell ref="CY3:CY4"/>
    <mergeCell ref="DZ2:EB2"/>
    <mergeCell ref="DZ1:EB1"/>
    <mergeCell ref="EC2:EE2"/>
    <mergeCell ref="EC1:EE1"/>
    <mergeCell ref="DQ2:DS2"/>
    <mergeCell ref="DQ1:DS1"/>
    <mergeCell ref="DT2:DV2"/>
    <mergeCell ref="DT1:DV1"/>
    <mergeCell ref="DW2:DY2"/>
    <mergeCell ref="DW1:DY1"/>
    <mergeCell ref="EF1:EH1"/>
    <mergeCell ref="EF2:EH2"/>
    <mergeCell ref="EF3:EF4"/>
    <mergeCell ref="EG3:EG4"/>
    <mergeCell ref="EH3:EH4"/>
    <mergeCell ref="EI1:EK1"/>
    <mergeCell ref="EI2:EK2"/>
    <mergeCell ref="EK3:EK4"/>
    <mergeCell ref="EJ3:EJ4"/>
    <mergeCell ref="EI3:EI4"/>
    <mergeCell ref="EL1:EN1"/>
    <mergeCell ref="EL2:EN2"/>
    <mergeCell ref="EO1:EQ1"/>
    <mergeCell ref="EO2:EQ2"/>
    <mergeCell ref="EQ3:EQ4"/>
    <mergeCell ref="EP3:EP4"/>
    <mergeCell ref="EO3:EO4"/>
    <mergeCell ref="EN3:EN4"/>
    <mergeCell ref="EM3:EM4"/>
    <mergeCell ref="EL3:EL4"/>
  </mergeCells>
  <phoneticPr fontId="4" type="noConversion"/>
  <pageMargins left="0.78740157480314965" right="0.59055118110236227" top="0.78740157480314965" bottom="0.39370078740157483" header="0.51181102362204722" footer="0.51181102362204722"/>
  <pageSetup paperSize="8" scale="55" firstPageNumber="0" orientation="landscape" r:id="rId1"/>
  <headerFooter alignWithMargins="0">
    <oddHeader>&amp;L6.számú melléklet a 6/2021. (V.27.) önkormányzati rendelethez</oddHeader>
  </headerFooter>
  <rowBreaks count="1" manualBreakCount="1">
    <brk id="50" max="16383" man="1"/>
  </rowBreaks>
  <colBreaks count="6" manualBreakCount="6">
    <brk id="24" max="48" man="1"/>
    <brk id="45" max="48" man="1"/>
    <brk id="66" max="48" man="1"/>
    <brk id="81" max="48" man="1"/>
    <brk id="99" max="48" man="1"/>
    <brk id="150" max="4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>
      <selection activeCell="F8" sqref="F8"/>
    </sheetView>
  </sheetViews>
  <sheetFormatPr defaultRowHeight="13.2" x14ac:dyDescent="0.25"/>
  <sheetData/>
  <sheetProtection selectLockedCells="1" selectUnlockedCells="1"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bevételek</vt:lpstr>
      <vt:lpstr>kiadás </vt:lpstr>
      <vt:lpstr>Munka3</vt:lpstr>
      <vt:lpstr>bevételek!Nyomtatási_cím</vt:lpstr>
      <vt:lpstr>'kiadás '!Nyomtatási_cím</vt:lpstr>
      <vt:lpstr>bevételek!Nyomtatási_terület</vt:lpstr>
      <vt:lpstr>'kiadás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Gabriella</dc:creator>
  <cp:lastModifiedBy>Kovács Kata</cp:lastModifiedBy>
  <cp:lastPrinted>2021-06-04T06:17:07Z</cp:lastPrinted>
  <dcterms:created xsi:type="dcterms:W3CDTF">2015-02-19T09:21:44Z</dcterms:created>
  <dcterms:modified xsi:type="dcterms:W3CDTF">2021-07-01T12:15:47Z</dcterms:modified>
</cp:coreProperties>
</file>