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05" yWindow="-105" windowWidth="20730" windowHeight="11760" tabRatio="293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Munka1!$A$1:$F$41</definedName>
  </definedNames>
  <calcPr calcId="124519"/>
</workbook>
</file>

<file path=xl/calcChain.xml><?xml version="1.0" encoding="utf-8"?>
<calcChain xmlns="http://schemas.openxmlformats.org/spreadsheetml/2006/main">
  <c r="F36" i="1"/>
  <c r="E36"/>
  <c r="F38"/>
  <c r="E38"/>
  <c r="F39" l="1"/>
  <c r="E39"/>
  <c r="F37"/>
  <c r="E37"/>
  <c r="F40"/>
  <c r="E40"/>
  <c r="D39"/>
  <c r="D38"/>
  <c r="D37"/>
  <c r="D36"/>
  <c r="D40" l="1"/>
  <c r="E21" l="1"/>
  <c r="D21"/>
  <c r="E20"/>
  <c r="E22" s="1"/>
  <c r="D20"/>
  <c r="D19"/>
  <c r="D35"/>
  <c r="F31"/>
  <c r="D42" l="1"/>
  <c r="D22"/>
  <c r="F32"/>
  <c r="F33"/>
  <c r="E35"/>
  <c r="F13" l="1"/>
  <c r="F25" l="1"/>
  <c r="F34" l="1"/>
  <c r="F30"/>
  <c r="F29"/>
  <c r="F28"/>
  <c r="F27"/>
  <c r="F26"/>
  <c r="F24"/>
  <c r="E19"/>
  <c r="F14"/>
  <c r="F15"/>
  <c r="F16"/>
  <c r="F17"/>
  <c r="F18"/>
  <c r="F20" s="1"/>
  <c r="F35" l="1"/>
  <c r="F21"/>
  <c r="F22" s="1"/>
  <c r="F19"/>
  <c r="F42" l="1"/>
</calcChain>
</file>

<file path=xl/sharedStrings.xml><?xml version="1.0" encoding="utf-8"?>
<sst xmlns="http://schemas.openxmlformats.org/spreadsheetml/2006/main" count="66" uniqueCount="52">
  <si>
    <t>Köztemetés</t>
  </si>
  <si>
    <t>Bursa Hungarica Felsőoktatási Ösztöndíj</t>
  </si>
  <si>
    <t>Arany János ösztöndíj</t>
  </si>
  <si>
    <t>Kötelező feladatok, pénzbeli és természetbeni szociális ellátások összesen</t>
  </si>
  <si>
    <t>KIADÁS</t>
  </si>
  <si>
    <t>"</t>
  </si>
  <si>
    <t>70 éven felüliek támogatása</t>
  </si>
  <si>
    <t>90 éven felüliek támogatása</t>
  </si>
  <si>
    <t>Püspökladány Város Önkormányzata</t>
  </si>
  <si>
    <t>Adatok Ft-ban</t>
  </si>
  <si>
    <t>a</t>
  </si>
  <si>
    <t>b</t>
  </si>
  <si>
    <t>lakhatási támogatás</t>
  </si>
  <si>
    <t>c</t>
  </si>
  <si>
    <t>gyógyszertámogatás</t>
  </si>
  <si>
    <t>rendkívüli települési támogatás: átmeneti segély</t>
  </si>
  <si>
    <t>rendkívüli települési támogatás: temetési segély</t>
  </si>
  <si>
    <t>d</t>
  </si>
  <si>
    <t>Normatív étkezési térítési díj kedvezményben nem részesülők támogatása</t>
  </si>
  <si>
    <t>Eredeti előirányzat</t>
  </si>
  <si>
    <t>K48</t>
  </si>
  <si>
    <t>Rovat szám</t>
  </si>
  <si>
    <t>K337</t>
  </si>
  <si>
    <t>K506</t>
  </si>
  <si>
    <t>K87</t>
  </si>
  <si>
    <t>Települési támogatás banki és postaköltsége</t>
  </si>
  <si>
    <t>Előirányzat változás</t>
  </si>
  <si>
    <t>K48 Ellátottak pénzbeni juttatásai összesen</t>
  </si>
  <si>
    <t>Kötelező feladatok összesen</t>
  </si>
  <si>
    <t>Önként vállalt feladatok összesen</t>
  </si>
  <si>
    <t>K3 Dologi kiadások összesen</t>
  </si>
  <si>
    <t>K5 Egyéb működési célú kiadások összesen</t>
  </si>
  <si>
    <t>K87 Egyéb felhalmozási célú kiadások összesen</t>
  </si>
  <si>
    <t>Önként vállalt támogatások, díjak összesen</t>
  </si>
  <si>
    <t>KÖTELEZŐ FELADATOK: A 3. melléklet I.1.8. során szereplő önkormányzat által ellátott államigazgatási feladatok</t>
  </si>
  <si>
    <t>ÖNKÉNT VÁLLALT FELADATOK:  A 3. melléklet  I.2.2. során szereplő önként vállalt önkormányzati feladatok, valamint a 4. melléklet III/1. során szereplő felhalmozási kiadások</t>
  </si>
  <si>
    <t>Fiatal házasok lakáshoz  jutásának támogatása (4. melléklet III.1.)</t>
  </si>
  <si>
    <t>7. melléklet</t>
  </si>
  <si>
    <t>Megnevezés</t>
  </si>
  <si>
    <t>Ssz</t>
  </si>
  <si>
    <t>K312 K351</t>
  </si>
  <si>
    <t>Mikulás csomag</t>
  </si>
  <si>
    <t>Települési támogatás</t>
  </si>
  <si>
    <t>"7. melléklet a 2/2021. (III. 11.) önkormányzati rendelethez</t>
  </si>
  <si>
    <t>2021. évi pénzbeli és természetbeni ellátásai</t>
  </si>
  <si>
    <t>2021. június 30.</t>
  </si>
  <si>
    <t>Módosított előirányzat június 30-án</t>
  </si>
  <si>
    <t>2021-ben született gyermekek támogatása</t>
  </si>
  <si>
    <t xml:space="preserve">Tanévkezdési támogatás A. 1-16. évfolyamos tanulók részére                                                        </t>
  </si>
  <si>
    <t xml:space="preserve">Tanévkezdési támogatás B. főiskolai, egyetemi hallgatók részére                                                             </t>
  </si>
  <si>
    <t>Gyógyfürdő kezelés önkormányzati támogatása (eredeti ei: K5)</t>
  </si>
  <si>
    <t>a 9/2021. (VII. 1.) önkormányzati rendelethez</t>
  </si>
</sst>
</file>

<file path=xl/styles.xml><?xml version="1.0" encoding="utf-8"?>
<styleSheet xmlns="http://schemas.openxmlformats.org/spreadsheetml/2006/main">
  <fonts count="27">
    <font>
      <sz val="10"/>
      <name val="Arial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3"/>
      <name val="Times New Roman"/>
      <family val="1"/>
      <charset val="238"/>
    </font>
    <font>
      <sz val="18"/>
      <name val="Times New Roman"/>
      <family val="1"/>
      <charset val="238"/>
    </font>
    <font>
      <sz val="10"/>
      <name val="Arial"/>
      <family val="2"/>
      <charset val="238"/>
    </font>
    <font>
      <b/>
      <sz val="13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b/>
      <u/>
      <sz val="15"/>
      <name val="Times New Roman"/>
      <family val="1"/>
      <charset val="238"/>
    </font>
    <font>
      <b/>
      <sz val="15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8"/>
      <name val="Times New Roman"/>
      <family val="1"/>
      <charset val="238"/>
    </font>
    <font>
      <sz val="20"/>
      <name val="Times New Roman"/>
      <family val="1"/>
      <charset val="238"/>
    </font>
    <font>
      <sz val="17"/>
      <name val="Times New Roman"/>
      <family val="1"/>
      <charset val="238"/>
    </font>
    <font>
      <b/>
      <sz val="17"/>
      <name val="Times New Roman"/>
      <family val="1"/>
      <charset val="238"/>
    </font>
    <font>
      <b/>
      <u/>
      <sz val="17"/>
      <name val="Times New Roman"/>
      <family val="1"/>
      <charset val="238"/>
    </font>
    <font>
      <sz val="17"/>
      <name val="Arial"/>
      <family val="2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i/>
      <sz val="15"/>
      <name val="Times New Roman"/>
      <family val="1"/>
      <charset val="238"/>
    </font>
    <font>
      <i/>
      <sz val="10"/>
      <name val="Arial"/>
      <family val="2"/>
      <charset val="238"/>
    </font>
    <font>
      <i/>
      <sz val="20"/>
      <name val="Times New Roman"/>
      <family val="1"/>
      <charset val="238"/>
    </font>
    <font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3" fontId="1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10" fillId="2" borderId="2" xfId="0" applyNumberFormat="1" applyFont="1" applyFill="1" applyBorder="1" applyAlignment="1">
      <alignment vertical="center"/>
    </xf>
    <xf numFmtId="3" fontId="10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vertical="center"/>
    </xf>
    <xf numFmtId="3" fontId="11" fillId="3" borderId="2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horizontal="left" vertical="center" wrapText="1"/>
    </xf>
    <xf numFmtId="3" fontId="10" fillId="0" borderId="0" xfId="0" applyNumberFormat="1" applyFont="1" applyAlignment="1">
      <alignment vertical="center"/>
    </xf>
    <xf numFmtId="3" fontId="10" fillId="0" borderId="0" xfId="0" applyNumberFormat="1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3" fontId="10" fillId="3" borderId="2" xfId="0" applyNumberFormat="1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left" vertical="center" wrapText="1"/>
    </xf>
    <xf numFmtId="3" fontId="4" fillId="0" borderId="0" xfId="0" applyNumberFormat="1" applyFont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vertical="center"/>
    </xf>
    <xf numFmtId="3" fontId="15" fillId="3" borderId="2" xfId="0" applyNumberFormat="1" applyFont="1" applyFill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15" fillId="0" borderId="0" xfId="0" applyNumberFormat="1" applyFont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3" fontId="16" fillId="3" borderId="2" xfId="0" applyNumberFormat="1" applyFont="1" applyFill="1" applyBorder="1" applyAlignment="1">
      <alignment vertical="center"/>
    </xf>
    <xf numFmtId="3" fontId="14" fillId="3" borderId="2" xfId="0" applyNumberFormat="1" applyFont="1" applyFill="1" applyBorder="1" applyAlignment="1">
      <alignment vertical="center"/>
    </xf>
    <xf numFmtId="3" fontId="16" fillId="2" borderId="2" xfId="0" applyNumberFormat="1" applyFont="1" applyFill="1" applyBorder="1" applyAlignment="1">
      <alignment vertical="center"/>
    </xf>
    <xf numFmtId="3" fontId="14" fillId="2" borderId="2" xfId="0" applyNumberFormat="1" applyFont="1" applyFill="1" applyBorder="1" applyAlignment="1">
      <alignment vertical="center"/>
    </xf>
    <xf numFmtId="3" fontId="17" fillId="0" borderId="2" xfId="0" applyNumberFormat="1" applyFont="1" applyBorder="1" applyAlignment="1">
      <alignment horizontal="center" vertical="center"/>
    </xf>
    <xf numFmtId="3" fontId="17" fillId="0" borderId="2" xfId="0" applyNumberFormat="1" applyFont="1" applyBorder="1" applyAlignment="1">
      <alignment horizontal="left" vertical="center" wrapText="1"/>
    </xf>
    <xf numFmtId="3" fontId="17" fillId="0" borderId="2" xfId="0" applyNumberFormat="1" applyFont="1" applyFill="1" applyBorder="1" applyAlignment="1">
      <alignment horizontal="left" vertical="center" wrapText="1"/>
    </xf>
    <xf numFmtId="3" fontId="17" fillId="0" borderId="2" xfId="0" applyNumberFormat="1" applyFont="1" applyBorder="1" applyAlignment="1">
      <alignment horizontal="right" vertical="center"/>
    </xf>
    <xf numFmtId="3" fontId="25" fillId="3" borderId="2" xfId="0" applyNumberFormat="1" applyFont="1" applyFill="1" applyBorder="1" applyAlignment="1">
      <alignment vertical="center"/>
    </xf>
    <xf numFmtId="3" fontId="26" fillId="0" borderId="0" xfId="0" applyNumberFormat="1" applyFont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3" fontId="23" fillId="0" borderId="4" xfId="0" applyNumberFormat="1" applyFont="1" applyBorder="1" applyAlignment="1">
      <alignment horizontal="right" vertical="center"/>
    </xf>
    <xf numFmtId="0" fontId="24" fillId="0" borderId="1" xfId="0" applyFont="1" applyBorder="1" applyAlignment="1">
      <alignment horizontal="right" vertical="center"/>
    </xf>
    <xf numFmtId="0" fontId="24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3" fontId="18" fillId="2" borderId="2" xfId="0" applyNumberFormat="1" applyFont="1" applyFill="1" applyBorder="1" applyAlignment="1">
      <alignment horizontal="left" vertical="center" wrapText="1"/>
    </xf>
    <xf numFmtId="3" fontId="19" fillId="0" borderId="4" xfId="0" applyNumberFormat="1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3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3" fontId="18" fillId="2" borderId="4" xfId="0" applyNumberFormat="1" applyFont="1" applyFill="1" applyBorder="1" applyAlignment="1">
      <alignment horizontal="left" vertical="center" wrapText="1"/>
    </xf>
    <xf numFmtId="3" fontId="18" fillId="2" borderId="3" xfId="0" applyNumberFormat="1" applyFont="1" applyFill="1" applyBorder="1" applyAlignment="1">
      <alignment horizontal="left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3" fontId="19" fillId="0" borderId="4" xfId="0" applyNumberFormat="1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vertical="center"/>
    </xf>
    <xf numFmtId="0" fontId="20" fillId="0" borderId="3" xfId="0" applyFont="1" applyBorder="1" applyAlignment="1">
      <alignment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view="pageBreakPreview" zoomScale="60" zoomScaleNormal="60" workbookViewId="0">
      <selection activeCell="A6" sqref="A6:F6"/>
    </sheetView>
  </sheetViews>
  <sheetFormatPr defaultColWidth="9.140625" defaultRowHeight="18" customHeight="1"/>
  <cols>
    <col min="1" max="1" width="5.28515625" style="2" customWidth="1"/>
    <col min="2" max="2" width="96.7109375" style="15" customWidth="1"/>
    <col min="3" max="3" width="10.42578125" style="17" customWidth="1"/>
    <col min="4" max="4" width="25.140625" style="4" customWidth="1"/>
    <col min="5" max="5" width="21.7109375" style="4" customWidth="1"/>
    <col min="6" max="6" width="29.28515625" style="13" customWidth="1"/>
    <col min="7" max="7" width="17.7109375" style="1" customWidth="1"/>
    <col min="8" max="16384" width="9.140625" style="1"/>
  </cols>
  <sheetData>
    <row r="1" spans="1:6" ht="25.5" customHeight="1">
      <c r="F1" s="32" t="s">
        <v>37</v>
      </c>
    </row>
    <row r="2" spans="1:6" ht="25.5" customHeight="1">
      <c r="F2" s="32" t="s">
        <v>51</v>
      </c>
    </row>
    <row r="3" spans="1:6" ht="25.5" customHeight="1">
      <c r="F3" s="32" t="s">
        <v>43</v>
      </c>
    </row>
    <row r="4" spans="1:6" s="5" customFormat="1" ht="28.9" customHeight="1">
      <c r="A4" s="56" t="s">
        <v>8</v>
      </c>
      <c r="B4" s="57"/>
      <c r="C4" s="57"/>
      <c r="D4" s="57"/>
      <c r="E4" s="57"/>
      <c r="F4" s="57"/>
    </row>
    <row r="5" spans="1:6" s="5" customFormat="1" ht="28.9" customHeight="1">
      <c r="A5" s="56" t="s">
        <v>44</v>
      </c>
      <c r="B5" s="57"/>
      <c r="C5" s="57"/>
      <c r="D5" s="57"/>
      <c r="E5" s="57"/>
      <c r="F5" s="57"/>
    </row>
    <row r="6" spans="1:6" s="5" customFormat="1" ht="36" customHeight="1">
      <c r="A6" s="56" t="s">
        <v>45</v>
      </c>
      <c r="B6" s="57"/>
      <c r="C6" s="57"/>
      <c r="D6" s="57"/>
      <c r="E6" s="57"/>
      <c r="F6" s="57"/>
    </row>
    <row r="7" spans="1:6" ht="23.45" customHeight="1">
      <c r="D7" s="21"/>
      <c r="E7" s="21"/>
      <c r="F7" s="8" t="s">
        <v>9</v>
      </c>
    </row>
    <row r="8" spans="1:6" s="9" customFormat="1" ht="27" customHeight="1">
      <c r="A8" s="60" t="s">
        <v>39</v>
      </c>
      <c r="B8" s="62" t="s">
        <v>38</v>
      </c>
      <c r="C8" s="64" t="s">
        <v>21</v>
      </c>
      <c r="D8" s="47" t="s">
        <v>4</v>
      </c>
      <c r="E8" s="47"/>
      <c r="F8" s="48"/>
    </row>
    <row r="9" spans="1:6" s="9" customFormat="1" ht="49.9" customHeight="1">
      <c r="A9" s="61"/>
      <c r="B9" s="63"/>
      <c r="C9" s="65"/>
      <c r="D9" s="23" t="s">
        <v>19</v>
      </c>
      <c r="E9" s="23" t="s">
        <v>26</v>
      </c>
      <c r="F9" s="23" t="s">
        <v>46</v>
      </c>
    </row>
    <row r="10" spans="1:6" s="2" customFormat="1" ht="29.25" customHeight="1">
      <c r="A10" s="49"/>
      <c r="B10" s="50"/>
      <c r="C10" s="18"/>
      <c r="D10" s="22"/>
      <c r="E10" s="22"/>
      <c r="F10" s="14"/>
    </row>
    <row r="11" spans="1:6" s="2" customFormat="1" ht="29.25" customHeight="1">
      <c r="A11" s="66" t="s">
        <v>34</v>
      </c>
      <c r="B11" s="67"/>
      <c r="C11" s="68"/>
      <c r="D11" s="68"/>
      <c r="E11" s="68"/>
      <c r="F11" s="69"/>
    </row>
    <row r="12" spans="1:6" ht="42.75" customHeight="1">
      <c r="A12" s="37">
        <v>1</v>
      </c>
      <c r="B12" s="39" t="s">
        <v>42</v>
      </c>
      <c r="C12" s="12"/>
      <c r="D12" s="28"/>
      <c r="E12" s="28"/>
      <c r="F12" s="29"/>
    </row>
    <row r="13" spans="1:6" ht="40.15" customHeight="1">
      <c r="A13" s="40" t="s">
        <v>10</v>
      </c>
      <c r="B13" s="39" t="s">
        <v>15</v>
      </c>
      <c r="C13" s="27" t="s">
        <v>20</v>
      </c>
      <c r="D13" s="33">
        <v>12000000</v>
      </c>
      <c r="E13" s="33">
        <v>0</v>
      </c>
      <c r="F13" s="34">
        <f t="shared" ref="F13:F18" si="0">SUM(D13:E13)</f>
        <v>12000000</v>
      </c>
    </row>
    <row r="14" spans="1:6" ht="40.15" customHeight="1">
      <c r="A14" s="40" t="s">
        <v>11</v>
      </c>
      <c r="B14" s="39" t="s">
        <v>16</v>
      </c>
      <c r="C14" s="27" t="s">
        <v>20</v>
      </c>
      <c r="D14" s="33">
        <v>2000000</v>
      </c>
      <c r="E14" s="33">
        <v>0</v>
      </c>
      <c r="F14" s="34">
        <f t="shared" si="0"/>
        <v>2000000</v>
      </c>
    </row>
    <row r="15" spans="1:6" ht="40.15" customHeight="1">
      <c r="A15" s="40" t="s">
        <v>13</v>
      </c>
      <c r="B15" s="39" t="s">
        <v>12</v>
      </c>
      <c r="C15" s="27" t="s">
        <v>20</v>
      </c>
      <c r="D15" s="33">
        <v>18000000</v>
      </c>
      <c r="E15" s="33">
        <v>0</v>
      </c>
      <c r="F15" s="34">
        <f t="shared" si="0"/>
        <v>18000000</v>
      </c>
    </row>
    <row r="16" spans="1:6" ht="40.15" customHeight="1">
      <c r="A16" s="40" t="s">
        <v>17</v>
      </c>
      <c r="B16" s="39" t="s">
        <v>14</v>
      </c>
      <c r="C16" s="27" t="s">
        <v>20</v>
      </c>
      <c r="D16" s="33">
        <v>2280000</v>
      </c>
      <c r="E16" s="33">
        <v>0</v>
      </c>
      <c r="F16" s="34">
        <f t="shared" si="0"/>
        <v>2280000</v>
      </c>
    </row>
    <row r="17" spans="1:7" ht="40.15" customHeight="1">
      <c r="A17" s="37">
        <v>2</v>
      </c>
      <c r="B17" s="38" t="s">
        <v>0</v>
      </c>
      <c r="C17" s="27" t="s">
        <v>20</v>
      </c>
      <c r="D17" s="33">
        <v>3000000</v>
      </c>
      <c r="E17" s="33">
        <v>0</v>
      </c>
      <c r="F17" s="34">
        <f t="shared" si="0"/>
        <v>3000000</v>
      </c>
    </row>
    <row r="18" spans="1:7" ht="40.15" customHeight="1">
      <c r="A18" s="37">
        <v>3</v>
      </c>
      <c r="B18" s="38" t="s">
        <v>25</v>
      </c>
      <c r="C18" s="27" t="s">
        <v>22</v>
      </c>
      <c r="D18" s="33">
        <v>4000000</v>
      </c>
      <c r="E18" s="33">
        <v>0</v>
      </c>
      <c r="F18" s="34">
        <f t="shared" si="0"/>
        <v>4000000</v>
      </c>
    </row>
    <row r="19" spans="1:7" s="3" customFormat="1" ht="42" customHeight="1">
      <c r="A19" s="58" t="s">
        <v>3</v>
      </c>
      <c r="B19" s="59"/>
      <c r="C19" s="11"/>
      <c r="D19" s="35">
        <f t="shared" ref="D19:F19" si="1">SUM(D12:D18)</f>
        <v>41280000</v>
      </c>
      <c r="E19" s="35">
        <f t="shared" si="1"/>
        <v>0</v>
      </c>
      <c r="F19" s="36">
        <f t="shared" si="1"/>
        <v>41280000</v>
      </c>
      <c r="G19" s="10"/>
    </row>
    <row r="20" spans="1:7" s="42" customFormat="1" ht="29.25" customHeight="1">
      <c r="A20" s="44" t="s">
        <v>30</v>
      </c>
      <c r="B20" s="45"/>
      <c r="C20" s="45"/>
      <c r="D20" s="41">
        <f t="shared" ref="D20:E20" si="2">SUM(D18)</f>
        <v>4000000</v>
      </c>
      <c r="E20" s="41">
        <f t="shared" si="2"/>
        <v>0</v>
      </c>
      <c r="F20" s="41">
        <f>SUM(F18)</f>
        <v>4000000</v>
      </c>
    </row>
    <row r="21" spans="1:7" s="42" customFormat="1" ht="29.25" customHeight="1">
      <c r="A21" s="44" t="s">
        <v>27</v>
      </c>
      <c r="B21" s="45"/>
      <c r="C21" s="45"/>
      <c r="D21" s="41">
        <f t="shared" ref="D21:E21" si="3">SUM(D13:D17)</f>
        <v>37280000</v>
      </c>
      <c r="E21" s="41">
        <f t="shared" si="3"/>
        <v>0</v>
      </c>
      <c r="F21" s="41">
        <f>SUM(F13:F17)</f>
        <v>37280000</v>
      </c>
    </row>
    <row r="22" spans="1:7" s="42" customFormat="1" ht="29.25" customHeight="1">
      <c r="A22" s="44" t="s">
        <v>28</v>
      </c>
      <c r="B22" s="45"/>
      <c r="C22" s="45"/>
      <c r="D22" s="41">
        <f t="shared" ref="D22:E22" si="4">SUM(D20:D21)</f>
        <v>41280000</v>
      </c>
      <c r="E22" s="41">
        <f t="shared" si="4"/>
        <v>0</v>
      </c>
      <c r="F22" s="41">
        <f>SUM(F20:F21)</f>
        <v>41280000</v>
      </c>
    </row>
    <row r="23" spans="1:7" ht="40.9" customHeight="1">
      <c r="A23" s="52" t="s">
        <v>35</v>
      </c>
      <c r="B23" s="53"/>
      <c r="C23" s="54"/>
      <c r="D23" s="54"/>
      <c r="E23" s="54"/>
      <c r="F23" s="55"/>
    </row>
    <row r="24" spans="1:7" ht="40.15" customHeight="1">
      <c r="A24" s="37">
        <v>1</v>
      </c>
      <c r="B24" s="38" t="s">
        <v>47</v>
      </c>
      <c r="C24" s="27" t="s">
        <v>20</v>
      </c>
      <c r="D24" s="33">
        <v>3200000</v>
      </c>
      <c r="E24" s="33">
        <v>0</v>
      </c>
      <c r="F24" s="34">
        <f t="shared" ref="F24:F34" si="5">SUM(D24:E24)</f>
        <v>3200000</v>
      </c>
    </row>
    <row r="25" spans="1:7" ht="40.15" customHeight="1">
      <c r="A25" s="37">
        <v>2</v>
      </c>
      <c r="B25" s="38" t="s">
        <v>48</v>
      </c>
      <c r="C25" s="27" t="s">
        <v>20</v>
      </c>
      <c r="D25" s="33">
        <v>8000000</v>
      </c>
      <c r="E25" s="33">
        <v>0</v>
      </c>
      <c r="F25" s="34">
        <f t="shared" si="5"/>
        <v>8000000</v>
      </c>
    </row>
    <row r="26" spans="1:7" ht="40.15" customHeight="1">
      <c r="A26" s="37">
        <v>3</v>
      </c>
      <c r="B26" s="38" t="s">
        <v>49</v>
      </c>
      <c r="C26" s="27" t="s">
        <v>20</v>
      </c>
      <c r="D26" s="33">
        <v>3450000</v>
      </c>
      <c r="E26" s="33">
        <v>0</v>
      </c>
      <c r="F26" s="34">
        <f t="shared" si="5"/>
        <v>3450000</v>
      </c>
    </row>
    <row r="27" spans="1:7" ht="40.15" customHeight="1">
      <c r="A27" s="37">
        <v>4</v>
      </c>
      <c r="B27" s="38" t="s">
        <v>2</v>
      </c>
      <c r="C27" s="27" t="s">
        <v>20</v>
      </c>
      <c r="D27" s="33">
        <v>60000</v>
      </c>
      <c r="E27" s="33">
        <v>0</v>
      </c>
      <c r="F27" s="34">
        <f t="shared" si="5"/>
        <v>60000</v>
      </c>
    </row>
    <row r="28" spans="1:7" ht="40.15" customHeight="1">
      <c r="A28" s="37">
        <v>5</v>
      </c>
      <c r="B28" s="38" t="s">
        <v>1</v>
      </c>
      <c r="C28" s="27" t="s">
        <v>23</v>
      </c>
      <c r="D28" s="33">
        <v>3810000</v>
      </c>
      <c r="E28" s="33">
        <v>0</v>
      </c>
      <c r="F28" s="34">
        <f t="shared" si="5"/>
        <v>3810000</v>
      </c>
    </row>
    <row r="29" spans="1:7" ht="40.15" customHeight="1">
      <c r="A29" s="37">
        <v>6</v>
      </c>
      <c r="B29" s="38" t="s">
        <v>18</v>
      </c>
      <c r="C29" s="27" t="s">
        <v>23</v>
      </c>
      <c r="D29" s="33">
        <v>1862684</v>
      </c>
      <c r="E29" s="33">
        <v>0</v>
      </c>
      <c r="F29" s="34">
        <f t="shared" si="5"/>
        <v>1862684</v>
      </c>
    </row>
    <row r="30" spans="1:7" ht="36" customHeight="1">
      <c r="A30" s="37">
        <v>7</v>
      </c>
      <c r="B30" s="38" t="s">
        <v>50</v>
      </c>
      <c r="C30" s="43" t="s">
        <v>40</v>
      </c>
      <c r="D30" s="33">
        <v>12000000</v>
      </c>
      <c r="E30" s="33">
        <v>0</v>
      </c>
      <c r="F30" s="34">
        <f t="shared" si="5"/>
        <v>12000000</v>
      </c>
    </row>
    <row r="31" spans="1:7" ht="40.15" customHeight="1">
      <c r="A31" s="37">
        <v>8</v>
      </c>
      <c r="B31" s="38" t="s">
        <v>6</v>
      </c>
      <c r="C31" s="27" t="s">
        <v>20</v>
      </c>
      <c r="D31" s="33">
        <v>11400000</v>
      </c>
      <c r="E31" s="33">
        <v>0</v>
      </c>
      <c r="F31" s="34">
        <f t="shared" si="5"/>
        <v>11400000</v>
      </c>
    </row>
    <row r="32" spans="1:7" ht="40.15" customHeight="1">
      <c r="A32" s="37">
        <v>9</v>
      </c>
      <c r="B32" s="38" t="s">
        <v>7</v>
      </c>
      <c r="C32" s="27" t="s">
        <v>20</v>
      </c>
      <c r="D32" s="33">
        <v>480000</v>
      </c>
      <c r="E32" s="33">
        <v>0</v>
      </c>
      <c r="F32" s="34">
        <f t="shared" si="5"/>
        <v>480000</v>
      </c>
    </row>
    <row r="33" spans="1:6" ht="43.15" customHeight="1">
      <c r="A33" s="37">
        <v>10</v>
      </c>
      <c r="B33" s="38" t="s">
        <v>41</v>
      </c>
      <c r="C33" s="43" t="s">
        <v>40</v>
      </c>
      <c r="D33" s="33">
        <v>1000000</v>
      </c>
      <c r="E33" s="33">
        <v>0</v>
      </c>
      <c r="F33" s="34">
        <f t="shared" si="5"/>
        <v>1000000</v>
      </c>
    </row>
    <row r="34" spans="1:6" ht="43.9" customHeight="1">
      <c r="A34" s="37">
        <v>11</v>
      </c>
      <c r="B34" s="38" t="s">
        <v>36</v>
      </c>
      <c r="C34" s="27" t="s">
        <v>24</v>
      </c>
      <c r="D34" s="33">
        <v>15000000</v>
      </c>
      <c r="E34" s="33">
        <v>0</v>
      </c>
      <c r="F34" s="34">
        <f t="shared" si="5"/>
        <v>15000000</v>
      </c>
    </row>
    <row r="35" spans="1:6" s="3" customFormat="1" ht="42" customHeight="1">
      <c r="A35" s="51" t="s">
        <v>33</v>
      </c>
      <c r="B35" s="51"/>
      <c r="C35" s="19"/>
      <c r="D35" s="35">
        <f t="shared" ref="D35:F35" si="6">SUM(D24:D34)</f>
        <v>60262684</v>
      </c>
      <c r="E35" s="35">
        <f t="shared" si="6"/>
        <v>0</v>
      </c>
      <c r="F35" s="36">
        <f t="shared" si="6"/>
        <v>60262684</v>
      </c>
    </row>
    <row r="36" spans="1:6" s="42" customFormat="1" ht="29.25" customHeight="1">
      <c r="A36" s="44" t="s">
        <v>30</v>
      </c>
      <c r="B36" s="45"/>
      <c r="C36" s="46"/>
      <c r="D36" s="41">
        <f t="shared" ref="D36" si="7">SUM(D33)</f>
        <v>1000000</v>
      </c>
      <c r="E36" s="41">
        <f>SUM(E30,E33)</f>
        <v>0</v>
      </c>
      <c r="F36" s="41">
        <f>SUM(F30,F33)</f>
        <v>13000000</v>
      </c>
    </row>
    <row r="37" spans="1:6" s="42" customFormat="1" ht="29.25" customHeight="1">
      <c r="A37" s="44" t="s">
        <v>27</v>
      </c>
      <c r="B37" s="45"/>
      <c r="C37" s="46"/>
      <c r="D37" s="41">
        <f>SUM(D24:D27,D31:D32)</f>
        <v>26590000</v>
      </c>
      <c r="E37" s="41">
        <f t="shared" ref="E37:F37" si="8">SUM(E24:E27,E31:E32)</f>
        <v>0</v>
      </c>
      <c r="F37" s="41">
        <f t="shared" si="8"/>
        <v>26590000</v>
      </c>
    </row>
    <row r="38" spans="1:6" s="42" customFormat="1" ht="29.25" customHeight="1">
      <c r="A38" s="44" t="s">
        <v>31</v>
      </c>
      <c r="B38" s="45"/>
      <c r="C38" s="46"/>
      <c r="D38" s="41">
        <f>SUM(D28:D30)</f>
        <v>17672684</v>
      </c>
      <c r="E38" s="41">
        <f>SUM(E28:E29)</f>
        <v>0</v>
      </c>
      <c r="F38" s="41">
        <f>SUM(F28:F29)</f>
        <v>5672684</v>
      </c>
    </row>
    <row r="39" spans="1:6" s="42" customFormat="1" ht="29.25" customHeight="1">
      <c r="A39" s="44" t="s">
        <v>32</v>
      </c>
      <c r="B39" s="45"/>
      <c r="C39" s="46"/>
      <c r="D39" s="41">
        <f>SUM(D34)</f>
        <v>15000000</v>
      </c>
      <c r="E39" s="41">
        <f t="shared" ref="E39:F39" si="9">SUM(E34)</f>
        <v>0</v>
      </c>
      <c r="F39" s="41">
        <f t="shared" si="9"/>
        <v>15000000</v>
      </c>
    </row>
    <row r="40" spans="1:6" s="42" customFormat="1" ht="29.25" customHeight="1">
      <c r="A40" s="44" t="s">
        <v>29</v>
      </c>
      <c r="B40" s="45"/>
      <c r="C40" s="46"/>
      <c r="D40" s="41">
        <f t="shared" ref="D40" si="10">SUM(D36:D39)</f>
        <v>60262684</v>
      </c>
      <c r="E40" s="41">
        <f t="shared" ref="E40" si="11">SUM(E36:E39)</f>
        <v>0</v>
      </c>
      <c r="F40" s="41">
        <f t="shared" ref="F40" si="12">SUM(F36:F39)</f>
        <v>60262684</v>
      </c>
    </row>
    <row r="41" spans="1:6" s="7" customFormat="1" ht="23.25" customHeight="1">
      <c r="A41" s="6"/>
      <c r="B41" s="16"/>
      <c r="C41" s="20"/>
      <c r="D41" s="30"/>
      <c r="E41" s="30"/>
      <c r="F41" s="31" t="s">
        <v>5</v>
      </c>
    </row>
    <row r="42" spans="1:6" s="24" customFormat="1" ht="28.15" customHeight="1">
      <c r="B42" s="25"/>
      <c r="C42" s="26"/>
      <c r="D42" s="7">
        <f>SUM(D19,D35)</f>
        <v>101542684</v>
      </c>
      <c r="E42" s="7"/>
      <c r="F42" s="6">
        <f>SUM(F19,F35)</f>
        <v>101542684</v>
      </c>
    </row>
  </sheetData>
  <mergeCells count="20">
    <mergeCell ref="A4:F4"/>
    <mergeCell ref="A19:B19"/>
    <mergeCell ref="A5:F5"/>
    <mergeCell ref="A8:A9"/>
    <mergeCell ref="B8:B9"/>
    <mergeCell ref="C8:C9"/>
    <mergeCell ref="A6:F6"/>
    <mergeCell ref="A11:F11"/>
    <mergeCell ref="A39:C39"/>
    <mergeCell ref="A40:C40"/>
    <mergeCell ref="D8:F8"/>
    <mergeCell ref="A10:B10"/>
    <mergeCell ref="A35:B35"/>
    <mergeCell ref="A23:F23"/>
    <mergeCell ref="A20:C20"/>
    <mergeCell ref="A21:C21"/>
    <mergeCell ref="A22:C22"/>
    <mergeCell ref="A36:C36"/>
    <mergeCell ref="A37:C37"/>
    <mergeCell ref="A38:C38"/>
  </mergeCells>
  <phoneticPr fontId="0" type="noConversion"/>
  <pageMargins left="0.74803149606299213" right="0.55118110236220474" top="0.47244094488188981" bottom="0.43307086614173229" header="0.27559055118110237" footer="0.35433070866141736"/>
  <pageSetup paperSize="9" scale="45" orientation="portrait" r:id="rId1"/>
  <headerFooter alignWithMargins="0"/>
  <ignoredErrors>
    <ignoredError sqref="F14:F18 F34 F24:F30 D21:E21 D38:E3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pmh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KZ</cp:lastModifiedBy>
  <cp:lastPrinted>2021-06-21T09:16:49Z</cp:lastPrinted>
  <dcterms:created xsi:type="dcterms:W3CDTF">2010-02-11T08:03:00Z</dcterms:created>
  <dcterms:modified xsi:type="dcterms:W3CDTF">2021-07-05T07:36:57Z</dcterms:modified>
</cp:coreProperties>
</file>