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20730" windowHeight="11760" tabRatio="319"/>
  </bookViews>
  <sheets>
    <sheet name="2021" sheetId="4" r:id="rId1"/>
    <sheet name="Munka1" sheetId="2" r:id="rId2"/>
  </sheets>
  <definedNames>
    <definedName name="_xlnm.Print_Titles" localSheetId="0">'2021'!$7:$7</definedName>
    <definedName name="_xlnm.Print_Area" localSheetId="0">'2021'!$A$1:$C$121</definedName>
  </definedNames>
  <calcPr calcId="124519"/>
</workbook>
</file>

<file path=xl/calcChain.xml><?xml version="1.0" encoding="utf-8"?>
<calcChain xmlns="http://schemas.openxmlformats.org/spreadsheetml/2006/main">
  <c r="C60" i="4"/>
  <c r="C46"/>
  <c r="C41"/>
  <c r="C56"/>
  <c r="C111"/>
  <c r="C113" l="1"/>
  <c r="C109"/>
  <c r="C105"/>
  <c r="C97"/>
  <c r="C90"/>
  <c r="C83"/>
  <c r="C75"/>
  <c r="C68"/>
  <c r="C52"/>
  <c r="C119" l="1"/>
  <c r="C33"/>
  <c r="C28"/>
  <c r="C21"/>
  <c r="C10"/>
  <c r="C17" l="1"/>
  <c r="C65" s="1"/>
  <c r="C121" l="1"/>
</calcChain>
</file>

<file path=xl/sharedStrings.xml><?xml version="1.0" encoding="utf-8"?>
<sst xmlns="http://schemas.openxmlformats.org/spreadsheetml/2006/main" count="123" uniqueCount="42">
  <si>
    <t xml:space="preserve">PÜSPÖKLADÁNY VÁROS ÖNKORMÁNYZATA  </t>
  </si>
  <si>
    <t>Megnevezés</t>
  </si>
  <si>
    <t>Eredeti előirányzat</t>
  </si>
  <si>
    <t>I.</t>
  </si>
  <si>
    <t>1.</t>
  </si>
  <si>
    <t>Forrás összetétele:</t>
  </si>
  <si>
    <t xml:space="preserve"> - Önkormányzati saját forrás</t>
  </si>
  <si>
    <t>2.</t>
  </si>
  <si>
    <t>3.</t>
  </si>
  <si>
    <t>4.</t>
  </si>
  <si>
    <t>5.</t>
  </si>
  <si>
    <t>6.</t>
  </si>
  <si>
    <t>7.</t>
  </si>
  <si>
    <t>8.</t>
  </si>
  <si>
    <t>9.</t>
  </si>
  <si>
    <t>II.</t>
  </si>
  <si>
    <t>Adatok Ft-ban</t>
  </si>
  <si>
    <t>10.</t>
  </si>
  <si>
    <t>FELHALMOZÁSI KIADÁSOK</t>
  </si>
  <si>
    <t xml:space="preserve">FELHALMOZÁSI KIADÁSOK ÖSSZESEN </t>
  </si>
  <si>
    <t>MŰKÖDÉSI KIADÁSOK</t>
  </si>
  <si>
    <t xml:space="preserve">MŰKÖDÉSI KIADÁSOK ÖSSZESEN </t>
  </si>
  <si>
    <t>projektjeinek kiadásai és forrás megoszlása</t>
  </si>
  <si>
    <t>13. melléklet</t>
  </si>
  <si>
    <t xml:space="preserve"> - Pályázaton igényelhető támogatás</t>
  </si>
  <si>
    <t xml:space="preserve"> - Hitel</t>
  </si>
  <si>
    <t xml:space="preserve"> - Előző évi maradvány: pályázaton elnyert támogatás</t>
  </si>
  <si>
    <t>KIADÁSOK ÖSSZESEN (I+II)</t>
  </si>
  <si>
    <t>2021. évi európai uniós forrásból finanszírozott támogatással megvalósuló programjainak,</t>
  </si>
  <si>
    <t xml:space="preserve"> TOP-1.4.1-15-HB1-2016-00014 "A Püspökladányi Egyesített Óvodai Intézmény fejlesztése a foglalkoztatás és életminőség javításáért, a munkába állás segítéséért"</t>
  </si>
  <si>
    <t xml:space="preserve"> - Önkormányzati saját forrás többletfeladatokra</t>
  </si>
  <si>
    <t xml:space="preserve"> - Többlettámogatás igénylés</t>
  </si>
  <si>
    <t xml:space="preserve">TOP-2.1.2-15-HB1-2016-00003 "Zöld város kialakítása Püspökladányban" </t>
  </si>
  <si>
    <t xml:space="preserve">TOP-3.1.1-15-HB1-2016-00006 "Kerékpárút fejlesztése Püspökladányban" </t>
  </si>
  <si>
    <t xml:space="preserve">TOP-4.1.1-15-HB1-2016-00011 "Püspökladány város egészségügyi alapellátásának fejlesztése" </t>
  </si>
  <si>
    <t xml:space="preserve">TOP-4.3.1-16-HB1-2017-00009 "Leromlott városi területek rehabilitációja" </t>
  </si>
  <si>
    <t xml:space="preserve">TOP-5.2.1-15-HB1-2016-00003 "Szociális városrehabilitációs program az Újtelepi városrészen" </t>
  </si>
  <si>
    <t>EFOP-1.5.3-16-2017-00017 "Humán szolgáltatások fejlesztése térségi szemléletben a püspökladányi konzorciumban"</t>
  </si>
  <si>
    <t xml:space="preserve">TOP-7.1.1-16-H-034-1 ,,Harmonikus kulturálódás” (Kulcsprojekt) </t>
  </si>
  <si>
    <t>KEHOP-5.4.1-16-2016-00580 "Szemléletformálási programok Püspökladány Város Önkormányzata szervezésében"</t>
  </si>
  <si>
    <t>TOP-5.1.2-16-HB1-2017-00001 "Foglalkoztatási együttműködések a Sárréti paktumterületen"</t>
  </si>
  <si>
    <t>a 2/2021. (III. 11.) önkormányzati rendelethez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</si>
</sst>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26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0" xfId="1" applyFont="1" applyFill="1"/>
    <xf numFmtId="3" fontId="3" fillId="0" borderId="0" xfId="1" applyNumberFormat="1" applyFont="1" applyFill="1"/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3" fillId="0" borderId="0" xfId="1" applyFont="1"/>
    <xf numFmtId="0" fontId="7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vertical="center" wrapText="1"/>
    </xf>
    <xf numFmtId="3" fontId="8" fillId="0" borderId="0" xfId="1" applyNumberFormat="1" applyFont="1" applyFill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3" fontId="8" fillId="0" borderId="1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vertical="center" wrapText="1"/>
    </xf>
    <xf numFmtId="3" fontId="8" fillId="3" borderId="1" xfId="1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</cellXfs>
  <cellStyles count="2">
    <cellStyle name="Normál" xfId="0" builtinId="0"/>
    <cellStyle name="Normál_3. melléklet 2015" xfId="1"/>
  </cellStyles>
  <dxfs count="0"/>
  <tableStyles count="0" defaultTableStyle="TableStyleMedium9" defaultPivotStyle="PivotStyleLight16"/>
  <colors>
    <mruColors>
      <color rgb="FFFFFF66"/>
      <color rgb="FFF4F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D125"/>
  <sheetViews>
    <sheetView tabSelected="1" view="pageBreakPreview" topLeftCell="A16" zoomScaleSheetLayoutView="100" workbookViewId="0">
      <selection activeCell="A5" sqref="A5:C5"/>
    </sheetView>
  </sheetViews>
  <sheetFormatPr defaultColWidth="9.140625" defaultRowHeight="15.75"/>
  <cols>
    <col min="1" max="1" width="4.28515625" style="1" customWidth="1"/>
    <col min="2" max="2" width="112.7109375" style="2" customWidth="1"/>
    <col min="3" max="3" width="21.42578125" style="37" customWidth="1"/>
    <col min="4" max="4" width="12.140625" style="2" customWidth="1"/>
    <col min="5" max="16384" width="9.140625" style="2"/>
  </cols>
  <sheetData>
    <row r="1" spans="1:3">
      <c r="C1" s="27" t="s">
        <v>23</v>
      </c>
    </row>
    <row r="2" spans="1:3">
      <c r="C2" s="27" t="s">
        <v>41</v>
      </c>
    </row>
    <row r="3" spans="1:3" ht="19.5" customHeight="1">
      <c r="A3" s="39" t="s">
        <v>0</v>
      </c>
      <c r="B3" s="39"/>
      <c r="C3" s="39"/>
    </row>
    <row r="4" spans="1:3" ht="18.75">
      <c r="A4" s="39" t="s">
        <v>28</v>
      </c>
      <c r="B4" s="39"/>
      <c r="C4" s="39"/>
    </row>
    <row r="5" spans="1:3" ht="18.75">
      <c r="A5" s="39" t="s">
        <v>22</v>
      </c>
      <c r="B5" s="39"/>
      <c r="C5" s="39"/>
    </row>
    <row r="6" spans="1:3">
      <c r="C6" s="28" t="s">
        <v>16</v>
      </c>
    </row>
    <row r="7" spans="1:3" s="4" customFormat="1">
      <c r="A7" s="40" t="s">
        <v>1</v>
      </c>
      <c r="B7" s="40"/>
      <c r="C7" s="29" t="s">
        <v>2</v>
      </c>
    </row>
    <row r="8" spans="1:3" ht="15" customHeight="1">
      <c r="A8" s="5"/>
      <c r="B8" s="6"/>
      <c r="C8" s="30"/>
    </row>
    <row r="9" spans="1:3" ht="15" customHeight="1">
      <c r="A9" s="13" t="s">
        <v>3</v>
      </c>
      <c r="B9" s="10" t="s">
        <v>20</v>
      </c>
      <c r="C9" s="30"/>
    </row>
    <row r="10" spans="1:3" ht="31.5">
      <c r="A10" s="16" t="s">
        <v>4</v>
      </c>
      <c r="B10" s="17" t="s">
        <v>29</v>
      </c>
      <c r="C10" s="26">
        <f>SUM(C12:C15)</f>
        <v>77827631</v>
      </c>
    </row>
    <row r="11" spans="1:3" ht="15" customHeight="1">
      <c r="A11" s="18"/>
      <c r="B11" s="19" t="s">
        <v>5</v>
      </c>
      <c r="C11" s="31"/>
    </row>
    <row r="12" spans="1:3" ht="15" customHeight="1">
      <c r="A12" s="18"/>
      <c r="B12" s="7" t="s">
        <v>24</v>
      </c>
      <c r="C12" s="12">
        <v>51282624</v>
      </c>
    </row>
    <row r="13" spans="1:3" ht="15" customHeight="1">
      <c r="A13" s="18"/>
      <c r="B13" s="7" t="s">
        <v>30</v>
      </c>
      <c r="C13" s="12">
        <v>250800</v>
      </c>
    </row>
    <row r="14" spans="1:3" ht="19.899999999999999" customHeight="1">
      <c r="A14" s="18"/>
      <c r="B14" s="7" t="s">
        <v>31</v>
      </c>
      <c r="C14" s="12">
        <v>6377953</v>
      </c>
    </row>
    <row r="15" spans="1:3" ht="15" customHeight="1">
      <c r="A15" s="18"/>
      <c r="B15" s="7" t="s">
        <v>25</v>
      </c>
      <c r="C15" s="12">
        <v>19916254</v>
      </c>
    </row>
    <row r="16" spans="1:3" ht="15" customHeight="1">
      <c r="A16" s="13"/>
      <c r="B16" s="9"/>
      <c r="C16" s="30"/>
    </row>
    <row r="17" spans="1:3" ht="15" customHeight="1">
      <c r="A17" s="16" t="s">
        <v>7</v>
      </c>
      <c r="B17" s="17" t="s">
        <v>32</v>
      </c>
      <c r="C17" s="26">
        <f>SUM(C19:C19)</f>
        <v>8106300</v>
      </c>
    </row>
    <row r="18" spans="1:3" ht="15" customHeight="1">
      <c r="A18" s="18"/>
      <c r="B18" s="19" t="s">
        <v>5</v>
      </c>
      <c r="C18" s="31"/>
    </row>
    <row r="19" spans="1:3" ht="15" customHeight="1">
      <c r="A19" s="18"/>
      <c r="B19" s="7" t="s">
        <v>24</v>
      </c>
      <c r="C19" s="12">
        <v>8106300</v>
      </c>
    </row>
    <row r="20" spans="1:3" ht="15" customHeight="1">
      <c r="A20" s="13"/>
      <c r="B20" s="9"/>
      <c r="C20" s="30"/>
    </row>
    <row r="21" spans="1:3" ht="15" customHeight="1">
      <c r="A21" s="16" t="s">
        <v>8</v>
      </c>
      <c r="B21" s="17" t="s">
        <v>33</v>
      </c>
      <c r="C21" s="26">
        <f>SUM(C23:C26)</f>
        <v>63390154</v>
      </c>
    </row>
    <row r="22" spans="1:3">
      <c r="A22" s="18"/>
      <c r="B22" s="19" t="s">
        <v>5</v>
      </c>
      <c r="C22" s="31"/>
    </row>
    <row r="23" spans="1:3" ht="15" customHeight="1">
      <c r="A23" s="18"/>
      <c r="B23" s="7" t="s">
        <v>24</v>
      </c>
      <c r="C23" s="12">
        <v>46220310</v>
      </c>
    </row>
    <row r="24" spans="1:3" ht="15" customHeight="1">
      <c r="A24" s="18"/>
      <c r="B24" s="7" t="s">
        <v>30</v>
      </c>
      <c r="C24" s="12">
        <v>550800</v>
      </c>
    </row>
    <row r="25" spans="1:3" ht="15" customHeight="1">
      <c r="A25" s="18"/>
      <c r="B25" s="7" t="s">
        <v>31</v>
      </c>
      <c r="C25" s="12">
        <v>6377953</v>
      </c>
    </row>
    <row r="26" spans="1:3" ht="15" customHeight="1">
      <c r="A26" s="18"/>
      <c r="B26" s="7" t="s">
        <v>25</v>
      </c>
      <c r="C26" s="12">
        <v>10241091</v>
      </c>
    </row>
    <row r="27" spans="1:3" ht="15" customHeight="1">
      <c r="A27" s="13"/>
      <c r="B27" s="15"/>
      <c r="C27" s="32"/>
    </row>
    <row r="28" spans="1:3" ht="15" customHeight="1">
      <c r="A28" s="16" t="s">
        <v>9</v>
      </c>
      <c r="B28" s="17" t="s">
        <v>34</v>
      </c>
      <c r="C28" s="26">
        <f>SUM(C30:C31)</f>
        <v>27198110</v>
      </c>
    </row>
    <row r="29" spans="1:3" ht="15" customHeight="1">
      <c r="A29" s="18"/>
      <c r="B29" s="19" t="s">
        <v>5</v>
      </c>
      <c r="C29" s="31"/>
    </row>
    <row r="30" spans="1:3" ht="15" customHeight="1">
      <c r="A30" s="18"/>
      <c r="B30" s="7" t="s">
        <v>24</v>
      </c>
      <c r="C30" s="12">
        <v>23616997</v>
      </c>
    </row>
    <row r="31" spans="1:3" ht="15" customHeight="1">
      <c r="A31" s="18"/>
      <c r="B31" s="7" t="s">
        <v>31</v>
      </c>
      <c r="C31" s="12">
        <v>3581113</v>
      </c>
    </row>
    <row r="32" spans="1:3" ht="15" customHeight="1">
      <c r="A32" s="18"/>
      <c r="B32" s="22"/>
      <c r="C32" s="33"/>
    </row>
    <row r="33" spans="1:3" ht="15" customHeight="1">
      <c r="A33" s="16" t="s">
        <v>10</v>
      </c>
      <c r="B33" s="17" t="s">
        <v>35</v>
      </c>
      <c r="C33" s="26">
        <f>SUM(C35:C39)</f>
        <v>33377420</v>
      </c>
    </row>
    <row r="34" spans="1:3" ht="15" customHeight="1">
      <c r="A34" s="18"/>
      <c r="B34" s="19" t="s">
        <v>5</v>
      </c>
      <c r="C34" s="31"/>
    </row>
    <row r="35" spans="1:3" ht="15" customHeight="1">
      <c r="A35" s="18"/>
      <c r="B35" s="7" t="s">
        <v>26</v>
      </c>
      <c r="C35" s="33">
        <v>1326202</v>
      </c>
    </row>
    <row r="36" spans="1:3" ht="15" customHeight="1">
      <c r="A36" s="18"/>
      <c r="B36" s="7" t="s">
        <v>24</v>
      </c>
      <c r="C36" s="33">
        <v>22209449</v>
      </c>
    </row>
    <row r="37" spans="1:3" ht="15" customHeight="1">
      <c r="A37" s="18"/>
      <c r="B37" s="7" t="s">
        <v>30</v>
      </c>
      <c r="C37" s="33">
        <v>250800</v>
      </c>
    </row>
    <row r="38" spans="1:3" ht="15" customHeight="1">
      <c r="A38" s="18"/>
      <c r="B38" s="9" t="s">
        <v>31</v>
      </c>
      <c r="C38" s="33">
        <v>1604814</v>
      </c>
    </row>
    <row r="39" spans="1:3" ht="15" customHeight="1">
      <c r="A39" s="18"/>
      <c r="B39" s="7" t="s">
        <v>25</v>
      </c>
      <c r="C39" s="33">
        <v>7986155</v>
      </c>
    </row>
    <row r="40" spans="1:3" ht="15" customHeight="1">
      <c r="A40" s="18"/>
      <c r="B40" s="22"/>
      <c r="C40" s="33"/>
    </row>
    <row r="41" spans="1:3" ht="15" customHeight="1">
      <c r="A41" s="16" t="s">
        <v>11</v>
      </c>
      <c r="B41" s="17" t="s">
        <v>36</v>
      </c>
      <c r="C41" s="26">
        <f>SUM(C43:C44)</f>
        <v>9756749</v>
      </c>
    </row>
    <row r="42" spans="1:3" ht="15" customHeight="1">
      <c r="A42" s="18"/>
      <c r="B42" s="19" t="s">
        <v>5</v>
      </c>
      <c r="C42" s="31"/>
    </row>
    <row r="43" spans="1:3" ht="15" customHeight="1">
      <c r="A43" s="18"/>
      <c r="B43" s="7" t="s">
        <v>26</v>
      </c>
      <c r="C43" s="33">
        <v>8389349</v>
      </c>
    </row>
    <row r="44" spans="1:3" ht="15" customHeight="1">
      <c r="A44" s="18"/>
      <c r="B44" s="7" t="s">
        <v>6</v>
      </c>
      <c r="C44" s="33">
        <v>1367400</v>
      </c>
    </row>
    <row r="45" spans="1:3" ht="15" customHeight="1">
      <c r="A45" s="13"/>
      <c r="B45" s="15"/>
      <c r="C45" s="30"/>
    </row>
    <row r="46" spans="1:3" ht="15" customHeight="1">
      <c r="A46" s="16" t="s">
        <v>12</v>
      </c>
      <c r="B46" s="23" t="s">
        <v>37</v>
      </c>
      <c r="C46" s="26">
        <f>SUM(C48:C50)</f>
        <v>226019546</v>
      </c>
    </row>
    <row r="47" spans="1:3" ht="15" customHeight="1">
      <c r="A47" s="24"/>
      <c r="B47" s="19" t="s">
        <v>5</v>
      </c>
      <c r="C47" s="31"/>
    </row>
    <row r="48" spans="1:3" ht="15" customHeight="1">
      <c r="A48" s="25"/>
      <c r="B48" s="7" t="s">
        <v>26</v>
      </c>
      <c r="C48" s="33">
        <v>120350242</v>
      </c>
    </row>
    <row r="49" spans="1:3" ht="15" customHeight="1">
      <c r="A49" s="25"/>
      <c r="B49" s="7" t="s">
        <v>24</v>
      </c>
      <c r="C49" s="33">
        <v>100926504</v>
      </c>
    </row>
    <row r="50" spans="1:3" ht="15" customHeight="1">
      <c r="A50" s="18"/>
      <c r="B50" s="7" t="s">
        <v>6</v>
      </c>
      <c r="C50" s="33">
        <v>4742800</v>
      </c>
    </row>
    <row r="51" spans="1:3" ht="15" customHeight="1">
      <c r="A51" s="13"/>
      <c r="B51" s="15"/>
      <c r="C51" s="30"/>
    </row>
    <row r="52" spans="1:3" ht="15" customHeight="1">
      <c r="A52" s="16" t="s">
        <v>13</v>
      </c>
      <c r="B52" s="23" t="s">
        <v>38</v>
      </c>
      <c r="C52" s="26">
        <f>SUM(C54:C54)</f>
        <v>12764924</v>
      </c>
    </row>
    <row r="53" spans="1:3" ht="15" customHeight="1">
      <c r="A53" s="18"/>
      <c r="B53" s="19" t="s">
        <v>5</v>
      </c>
      <c r="C53" s="33"/>
    </row>
    <row r="54" spans="1:3" ht="15" customHeight="1">
      <c r="A54" s="18"/>
      <c r="B54" s="7" t="s">
        <v>26</v>
      </c>
      <c r="C54" s="33">
        <v>12764924</v>
      </c>
    </row>
    <row r="55" spans="1:3" ht="15" customHeight="1">
      <c r="A55" s="13"/>
      <c r="B55" s="15"/>
      <c r="C55" s="30"/>
    </row>
    <row r="56" spans="1:3" ht="15" customHeight="1">
      <c r="A56" s="16" t="s">
        <v>14</v>
      </c>
      <c r="B56" s="23" t="s">
        <v>39</v>
      </c>
      <c r="C56" s="26">
        <f>SUM(C58:C58)</f>
        <v>1221507</v>
      </c>
    </row>
    <row r="57" spans="1:3" ht="15" customHeight="1">
      <c r="A57" s="13"/>
      <c r="B57" s="19" t="s">
        <v>5</v>
      </c>
      <c r="C57" s="30"/>
    </row>
    <row r="58" spans="1:3" ht="15" customHeight="1">
      <c r="A58" s="13"/>
      <c r="B58" s="7" t="s">
        <v>26</v>
      </c>
      <c r="C58" s="30">
        <v>1221507</v>
      </c>
    </row>
    <row r="59" spans="1:3" ht="15" customHeight="1">
      <c r="A59" s="13"/>
      <c r="B59" s="15"/>
      <c r="C59" s="32"/>
    </row>
    <row r="60" spans="1:3" ht="15" customHeight="1">
      <c r="A60" s="16" t="s">
        <v>17</v>
      </c>
      <c r="B60" s="23" t="s">
        <v>40</v>
      </c>
      <c r="C60" s="26">
        <f>SUM(C62:C63)</f>
        <v>26528142</v>
      </c>
    </row>
    <row r="61" spans="1:3" ht="15" customHeight="1">
      <c r="A61" s="13"/>
      <c r="B61" s="19" t="s">
        <v>5</v>
      </c>
      <c r="C61" s="30"/>
    </row>
    <row r="62" spans="1:3" ht="15" customHeight="1">
      <c r="A62" s="38"/>
      <c r="B62" s="7" t="s">
        <v>26</v>
      </c>
      <c r="C62" s="30">
        <v>23013842</v>
      </c>
    </row>
    <row r="63" spans="1:3" ht="15" customHeight="1">
      <c r="A63" s="14"/>
      <c r="B63" s="22" t="s">
        <v>24</v>
      </c>
      <c r="C63" s="30">
        <v>3514300</v>
      </c>
    </row>
    <row r="64" spans="1:3" ht="15" customHeight="1">
      <c r="A64" s="13"/>
      <c r="B64" s="15"/>
      <c r="C64" s="30"/>
    </row>
    <row r="65" spans="1:4" ht="17.25" customHeight="1">
      <c r="A65" s="11" t="s">
        <v>3</v>
      </c>
      <c r="B65" s="20" t="s">
        <v>21</v>
      </c>
      <c r="C65" s="35">
        <f>C10+C17+C21+C28+C33+C41+C46+C52+C56+C60</f>
        <v>486190483</v>
      </c>
      <c r="D65" s="3"/>
    </row>
    <row r="66" spans="1:4" ht="15" customHeight="1">
      <c r="A66" s="5"/>
      <c r="B66" s="21"/>
      <c r="C66" s="30"/>
    </row>
    <row r="67" spans="1:4" ht="15" customHeight="1">
      <c r="A67" s="13" t="s">
        <v>15</v>
      </c>
      <c r="B67" s="15" t="s">
        <v>18</v>
      </c>
      <c r="C67" s="30"/>
    </row>
    <row r="68" spans="1:4" s="8" customFormat="1" ht="31.5">
      <c r="A68" s="16" t="s">
        <v>4</v>
      </c>
      <c r="B68" s="17" t="s">
        <v>29</v>
      </c>
      <c r="C68" s="26">
        <f>SUM(C70:C73)</f>
        <v>282383887</v>
      </c>
    </row>
    <row r="69" spans="1:4" s="8" customFormat="1">
      <c r="A69" s="18"/>
      <c r="B69" s="19" t="s">
        <v>5</v>
      </c>
      <c r="C69" s="31"/>
    </row>
    <row r="70" spans="1:4" s="8" customFormat="1">
      <c r="A70" s="18"/>
      <c r="B70" s="7" t="s">
        <v>24</v>
      </c>
      <c r="C70" s="12">
        <v>183845536</v>
      </c>
    </row>
    <row r="71" spans="1:4" s="8" customFormat="1">
      <c r="A71" s="18"/>
      <c r="B71" s="7" t="s">
        <v>30</v>
      </c>
      <c r="C71" s="12">
        <v>1152398</v>
      </c>
    </row>
    <row r="72" spans="1:4" s="8" customFormat="1">
      <c r="A72" s="18"/>
      <c r="B72" s="7" t="s">
        <v>31</v>
      </c>
      <c r="C72" s="12">
        <v>23622047</v>
      </c>
    </row>
    <row r="73" spans="1:4" s="8" customFormat="1">
      <c r="A73" s="18"/>
      <c r="B73" s="7" t="s">
        <v>25</v>
      </c>
      <c r="C73" s="12">
        <v>73763906</v>
      </c>
    </row>
    <row r="74" spans="1:4" s="8" customFormat="1">
      <c r="A74" s="14"/>
      <c r="B74" s="9"/>
      <c r="C74" s="30"/>
    </row>
    <row r="75" spans="1:4" s="8" customFormat="1">
      <c r="A75" s="16" t="s">
        <v>7</v>
      </c>
      <c r="B75" s="17" t="s">
        <v>32</v>
      </c>
      <c r="C75" s="26">
        <f>SUM(C77:C81)</f>
        <v>112355554</v>
      </c>
    </row>
    <row r="76" spans="1:4" s="8" customFormat="1">
      <c r="A76" s="18"/>
      <c r="B76" s="19" t="s">
        <v>5</v>
      </c>
      <c r="C76" s="31"/>
    </row>
    <row r="77" spans="1:4" s="8" customFormat="1">
      <c r="A77" s="18"/>
      <c r="B77" s="7" t="s">
        <v>26</v>
      </c>
      <c r="C77" s="12">
        <v>49815998</v>
      </c>
    </row>
    <row r="78" spans="1:4" s="8" customFormat="1">
      <c r="A78" s="18"/>
      <c r="B78" s="7" t="s">
        <v>24</v>
      </c>
      <c r="C78" s="12">
        <v>18333762</v>
      </c>
    </row>
    <row r="79" spans="1:4" s="8" customFormat="1">
      <c r="A79" s="18"/>
      <c r="B79" s="7" t="s">
        <v>30</v>
      </c>
      <c r="C79" s="12">
        <v>2041690</v>
      </c>
    </row>
    <row r="80" spans="1:4" s="8" customFormat="1">
      <c r="A80" s="18"/>
      <c r="B80" s="7" t="s">
        <v>31</v>
      </c>
      <c r="C80" s="12">
        <v>17919878</v>
      </c>
    </row>
    <row r="81" spans="1:3" s="8" customFormat="1">
      <c r="A81" s="18"/>
      <c r="B81" s="7" t="s">
        <v>25</v>
      </c>
      <c r="C81" s="12">
        <v>24244226</v>
      </c>
    </row>
    <row r="82" spans="1:3" s="8" customFormat="1">
      <c r="A82" s="14"/>
      <c r="B82" s="9"/>
      <c r="C82" s="30"/>
    </row>
    <row r="83" spans="1:3" s="8" customFormat="1">
      <c r="A83" s="16" t="s">
        <v>8</v>
      </c>
      <c r="B83" s="17" t="s">
        <v>33</v>
      </c>
      <c r="C83" s="26">
        <f>SUM(C85:C88)</f>
        <v>201874202</v>
      </c>
    </row>
    <row r="84" spans="1:3" s="8" customFormat="1">
      <c r="A84" s="18"/>
      <c r="B84" s="19" t="s">
        <v>5</v>
      </c>
      <c r="C84" s="31"/>
    </row>
    <row r="85" spans="1:3" s="8" customFormat="1">
      <c r="A85" s="18"/>
      <c r="B85" s="7" t="s">
        <v>24</v>
      </c>
      <c r="C85" s="12">
        <v>135912836</v>
      </c>
    </row>
    <row r="86" spans="1:3" s="8" customFormat="1">
      <c r="A86" s="18"/>
      <c r="B86" s="7" t="s">
        <v>30</v>
      </c>
      <c r="C86" s="12">
        <v>4409351</v>
      </c>
    </row>
    <row r="87" spans="1:3" s="8" customFormat="1">
      <c r="A87" s="18"/>
      <c r="B87" s="7" t="s">
        <v>31</v>
      </c>
      <c r="C87" s="12">
        <v>23622047</v>
      </c>
    </row>
    <row r="88" spans="1:3" s="8" customFormat="1">
      <c r="A88" s="18"/>
      <c r="B88" s="7" t="s">
        <v>25</v>
      </c>
      <c r="C88" s="12">
        <v>37929968</v>
      </c>
    </row>
    <row r="89" spans="1:3" s="8" customFormat="1">
      <c r="A89" s="14"/>
      <c r="B89" s="15"/>
      <c r="C89" s="32"/>
    </row>
    <row r="90" spans="1:3" s="8" customFormat="1">
      <c r="A90" s="16" t="s">
        <v>9</v>
      </c>
      <c r="B90" s="17" t="s">
        <v>34</v>
      </c>
      <c r="C90" s="26">
        <f>SUM(C92:C95)</f>
        <v>130742757</v>
      </c>
    </row>
    <row r="91" spans="1:3" s="8" customFormat="1">
      <c r="A91" s="18"/>
      <c r="B91" s="19" t="s">
        <v>5</v>
      </c>
      <c r="C91" s="31"/>
    </row>
    <row r="92" spans="1:3" s="8" customFormat="1">
      <c r="A92" s="18"/>
      <c r="B92" s="7" t="s">
        <v>26</v>
      </c>
      <c r="C92" s="12">
        <v>69913500</v>
      </c>
    </row>
    <row r="93" spans="1:3" s="8" customFormat="1">
      <c r="A93" s="18"/>
      <c r="B93" s="7" t="s">
        <v>24</v>
      </c>
      <c r="C93" s="12">
        <v>39664727</v>
      </c>
    </row>
    <row r="94" spans="1:3" s="8" customFormat="1">
      <c r="A94" s="18"/>
      <c r="B94" s="7" t="s">
        <v>30</v>
      </c>
      <c r="C94" s="12">
        <v>5194599</v>
      </c>
    </row>
    <row r="95" spans="1:3" s="8" customFormat="1">
      <c r="A95" s="18"/>
      <c r="B95" s="7" t="s">
        <v>31</v>
      </c>
      <c r="C95" s="12">
        <v>15969931</v>
      </c>
    </row>
    <row r="96" spans="1:3" s="8" customFormat="1">
      <c r="A96" s="18"/>
      <c r="B96" s="22"/>
      <c r="C96" s="33"/>
    </row>
    <row r="97" spans="1:3" s="8" customFormat="1">
      <c r="A97" s="16" t="s">
        <v>10</v>
      </c>
      <c r="B97" s="17" t="s">
        <v>35</v>
      </c>
      <c r="C97" s="26">
        <f>SUM(C99:C103)</f>
        <v>157469837</v>
      </c>
    </row>
    <row r="98" spans="1:3" s="8" customFormat="1">
      <c r="A98" s="18"/>
      <c r="B98" s="19" t="s">
        <v>5</v>
      </c>
      <c r="C98" s="31"/>
    </row>
    <row r="99" spans="1:3" s="8" customFormat="1">
      <c r="A99" s="18"/>
      <c r="B99" s="7" t="s">
        <v>26</v>
      </c>
      <c r="C99" s="33">
        <v>838800</v>
      </c>
    </row>
    <row r="100" spans="1:3" s="8" customFormat="1">
      <c r="A100" s="18"/>
      <c r="B100" s="7" t="s">
        <v>24</v>
      </c>
      <c r="C100" s="33">
        <v>86864349</v>
      </c>
    </row>
    <row r="101" spans="1:3" s="8" customFormat="1">
      <c r="A101" s="18"/>
      <c r="B101" s="7" t="s">
        <v>30</v>
      </c>
      <c r="C101" s="33">
        <v>3894320</v>
      </c>
    </row>
    <row r="102" spans="1:3" s="8" customFormat="1">
      <c r="A102" s="18"/>
      <c r="B102" s="9" t="s">
        <v>31</v>
      </c>
      <c r="C102" s="33">
        <v>11022128</v>
      </c>
    </row>
    <row r="103" spans="1:3" s="8" customFormat="1">
      <c r="A103" s="18"/>
      <c r="B103" s="7" t="s">
        <v>25</v>
      </c>
      <c r="C103" s="33">
        <v>54850240</v>
      </c>
    </row>
    <row r="104" spans="1:3" s="8" customFormat="1">
      <c r="A104" s="18"/>
      <c r="B104" s="22"/>
      <c r="C104" s="33"/>
    </row>
    <row r="105" spans="1:3" s="8" customFormat="1">
      <c r="A105" s="16" t="s">
        <v>11</v>
      </c>
      <c r="B105" s="17" t="s">
        <v>36</v>
      </c>
      <c r="C105" s="26">
        <f>SUM(C107:C107)</f>
        <v>1123000</v>
      </c>
    </row>
    <row r="106" spans="1:3" s="8" customFormat="1">
      <c r="A106" s="18"/>
      <c r="B106" s="19" t="s">
        <v>5</v>
      </c>
      <c r="C106" s="31"/>
    </row>
    <row r="107" spans="1:3" s="8" customFormat="1">
      <c r="A107" s="18"/>
      <c r="B107" s="7" t="s">
        <v>26</v>
      </c>
      <c r="C107" s="33">
        <v>1123000</v>
      </c>
    </row>
    <row r="108" spans="1:3" s="8" customFormat="1">
      <c r="A108" s="14"/>
      <c r="B108" s="15"/>
      <c r="C108" s="30"/>
    </row>
    <row r="109" spans="1:3" s="8" customFormat="1" ht="31.5">
      <c r="A109" s="16" t="s">
        <v>12</v>
      </c>
      <c r="B109" s="23" t="s">
        <v>37</v>
      </c>
      <c r="C109" s="34">
        <f>SUM(C111)</f>
        <v>31500000</v>
      </c>
    </row>
    <row r="110" spans="1:3" s="8" customFormat="1">
      <c r="A110" s="24"/>
      <c r="B110" s="19" t="s">
        <v>5</v>
      </c>
      <c r="C110" s="31"/>
    </row>
    <row r="111" spans="1:3" s="8" customFormat="1">
      <c r="A111" s="25"/>
      <c r="B111" s="22" t="s">
        <v>24</v>
      </c>
      <c r="C111" s="33">
        <f>8499230+23000770</f>
        <v>31500000</v>
      </c>
    </row>
    <row r="112" spans="1:3" s="8" customFormat="1">
      <c r="A112" s="14"/>
      <c r="B112" s="15"/>
      <c r="C112" s="30"/>
    </row>
    <row r="113" spans="1:4" s="8" customFormat="1">
      <c r="A113" s="16" t="s">
        <v>13</v>
      </c>
      <c r="B113" s="23" t="s">
        <v>38</v>
      </c>
      <c r="C113" s="26">
        <f>SUM(C115:C117)</f>
        <v>46420876</v>
      </c>
    </row>
    <row r="114" spans="1:4" s="8" customFormat="1">
      <c r="A114" s="18"/>
      <c r="B114" s="19" t="s">
        <v>5</v>
      </c>
      <c r="C114" s="33"/>
    </row>
    <row r="115" spans="1:4" s="8" customFormat="1">
      <c r="A115" s="18"/>
      <c r="B115" s="7" t="s">
        <v>26</v>
      </c>
      <c r="C115" s="33">
        <v>46191201</v>
      </c>
    </row>
    <row r="116" spans="1:4" s="8" customFormat="1">
      <c r="A116" s="18"/>
      <c r="B116" s="22" t="s">
        <v>24</v>
      </c>
      <c r="C116" s="33">
        <v>63875</v>
      </c>
    </row>
    <row r="117" spans="1:4" s="8" customFormat="1">
      <c r="A117" s="18"/>
      <c r="B117" s="22" t="s">
        <v>6</v>
      </c>
      <c r="C117" s="33">
        <v>165800</v>
      </c>
    </row>
    <row r="118" spans="1:4" s="8" customFormat="1">
      <c r="A118" s="14"/>
      <c r="B118" s="9"/>
      <c r="C118" s="36"/>
    </row>
    <row r="119" spans="1:4" ht="18.600000000000001" customHeight="1">
      <c r="A119" s="11" t="s">
        <v>15</v>
      </c>
      <c r="B119" s="20" t="s">
        <v>19</v>
      </c>
      <c r="C119" s="35">
        <f>C68+C75+C83+C90+C97+C105+C109+C113</f>
        <v>963870113</v>
      </c>
      <c r="D119" s="3"/>
    </row>
    <row r="120" spans="1:4" ht="15" customHeight="1">
      <c r="A120" s="13"/>
      <c r="B120" s="9"/>
      <c r="C120" s="32"/>
    </row>
    <row r="121" spans="1:4" ht="22.15" customHeight="1">
      <c r="A121" s="11"/>
      <c r="B121" s="20" t="s">
        <v>27</v>
      </c>
      <c r="C121" s="35">
        <f>SUM(C65,C119)</f>
        <v>1450060596</v>
      </c>
      <c r="D121" s="3"/>
    </row>
    <row r="122" spans="1:4">
      <c r="C122" s="28"/>
    </row>
    <row r="123" spans="1:4">
      <c r="C123" s="28"/>
    </row>
    <row r="124" spans="1:4">
      <c r="C124" s="28"/>
    </row>
    <row r="125" spans="1:4">
      <c r="C125" s="28"/>
    </row>
  </sheetData>
  <mergeCells count="4">
    <mergeCell ref="A3:C3"/>
    <mergeCell ref="A4:C4"/>
    <mergeCell ref="A5:C5"/>
    <mergeCell ref="A7:B7"/>
  </mergeCells>
  <pageMargins left="0.74803149606299213" right="0.74803149606299213" top="0.59055118110236227" bottom="0.51181102362204722" header="0.51181102362204722" footer="0.35433070866141736"/>
  <pageSetup paperSize="9" scale="56" orientation="portrait" r:id="rId1"/>
  <headerFooter alignWithMargins="0"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B16" workbookViewId="0">
      <selection activeCell="G22" sqref="G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2021</vt:lpstr>
      <vt:lpstr>Munka1</vt:lpstr>
      <vt:lpstr>'2021'!Nyomtatási_cím</vt:lpstr>
      <vt:lpstr>'2021'!Nyomtatási_terület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B_Pisti</dc:creator>
  <cp:lastModifiedBy>KZ</cp:lastModifiedBy>
  <cp:lastPrinted>2021-03-10T14:05:38Z</cp:lastPrinted>
  <dcterms:created xsi:type="dcterms:W3CDTF">2018-02-04T09:28:06Z</dcterms:created>
  <dcterms:modified xsi:type="dcterms:W3CDTF">2021-03-10T14:05:39Z</dcterms:modified>
</cp:coreProperties>
</file>