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3\Desktop\Veszélyhelyzet_2.0\10_2021_2020_évi_zárszámadás_elfogadásáról\feltöltésre\"/>
    </mc:Choice>
  </mc:AlternateContent>
  <bookViews>
    <workbookView xWindow="0" yWindow="0" windowWidth="24000" windowHeight="9600"/>
  </bookViews>
  <sheets>
    <sheet name="Munka1" sheetId="1" r:id="rId1"/>
    <sheet name="Munka2" sheetId="2" r:id="rId2"/>
    <sheet name="Munka3" sheetId="3" r:id="rId3"/>
  </sheets>
  <calcPr calcId="191029"/>
</workbook>
</file>

<file path=xl/calcChain.xml><?xml version="1.0" encoding="utf-8"?>
<calcChain xmlns="http://schemas.openxmlformats.org/spreadsheetml/2006/main">
  <c r="D47" i="1" l="1"/>
  <c r="C47" i="1"/>
  <c r="E47" i="1"/>
  <c r="B47" i="1"/>
  <c r="C43" i="1"/>
  <c r="C42" i="1"/>
  <c r="D43" i="1"/>
  <c r="E43" i="1"/>
  <c r="D42" i="1"/>
  <c r="E42" i="1"/>
  <c r="B66" i="1"/>
  <c r="B43" i="1"/>
  <c r="B35" i="1"/>
  <c r="B28" i="1"/>
  <c r="B24" i="1"/>
  <c r="B18" i="1"/>
  <c r="B7" i="1"/>
  <c r="B34" i="1"/>
  <c r="B39" i="1"/>
  <c r="E44" i="1"/>
  <c r="E45" i="1"/>
  <c r="E46" i="1"/>
  <c r="E48" i="1"/>
  <c r="E49" i="1"/>
  <c r="E50" i="1"/>
  <c r="E52" i="1"/>
  <c r="E53" i="1"/>
  <c r="E56" i="1"/>
  <c r="E57" i="1"/>
  <c r="E58" i="1"/>
  <c r="E59" i="1"/>
  <c r="E60" i="1"/>
  <c r="E63" i="1"/>
  <c r="E64" i="1"/>
  <c r="E67" i="1"/>
  <c r="E9" i="1"/>
  <c r="E12" i="1"/>
  <c r="E13" i="1"/>
  <c r="E17" i="1"/>
  <c r="E36" i="1"/>
  <c r="E38" i="1"/>
  <c r="D66" i="1"/>
  <c r="C66" i="1"/>
  <c r="D35" i="1"/>
  <c r="C35" i="1"/>
  <c r="D28" i="1"/>
  <c r="C28" i="1"/>
  <c r="D24" i="1"/>
  <c r="C24" i="1"/>
  <c r="D18" i="1"/>
  <c r="C18" i="1"/>
  <c r="D7" i="1"/>
  <c r="C7" i="1"/>
  <c r="C34" i="1"/>
  <c r="B42" i="1"/>
  <c r="B71" i="1"/>
  <c r="E66" i="1"/>
  <c r="D34" i="1"/>
  <c r="D39" i="1"/>
  <c r="C71" i="1"/>
  <c r="D71" i="1"/>
  <c r="E35" i="1"/>
  <c r="C39" i="1"/>
  <c r="E39" i="1"/>
  <c r="E34" i="1"/>
  <c r="E7" i="1"/>
  <c r="E71" i="1"/>
</calcChain>
</file>

<file path=xl/sharedStrings.xml><?xml version="1.0" encoding="utf-8"?>
<sst xmlns="http://schemas.openxmlformats.org/spreadsheetml/2006/main" count="79" uniqueCount="73">
  <si>
    <t>Megnevezés</t>
  </si>
  <si>
    <t>BEVÉTEL</t>
  </si>
  <si>
    <t>Működési bevételek (1.1.+…+1.10.)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</si>
  <si>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</si>
  <si>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</si>
  <si>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</si>
  <si>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</si>
  <si>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</si>
  <si>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Kiszámlázott általános forgalmi adó</t>
  </si>
  <si>
    <t>Általános forgalmi adó visszatérülése</t>
  </si>
  <si>
    <t>Kamatbevételek</t>
  </si>
  <si>
    <t>Egyéb pénzügyi műveletek bevételei</t>
  </si>
  <si>
    <t>Egyéb működési bevételek</t>
  </si>
  <si>
    <t>Működési célú támogatások államháztartáson belülről (2.1.+…+2.3.)</t>
  </si>
  <si>
    <t>Elvonások és befizetések bevételei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</si>
  <si>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</si>
  <si>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</si>
  <si>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</si>
  <si>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Közhatalmi bevételek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</si>
  <si>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</si>
  <si>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</si>
  <si>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</si>
  <si>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</si>
  <si>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Immateriális javak értékesítése</t>
  </si>
  <si>
    <t>Ingatlanok értékesítése</t>
  </si>
  <si>
    <t>Egyéb tárgyi eszközök értékesítése</t>
  </si>
  <si>
    <t>Működési célú átvett pénzeszközök</t>
  </si>
  <si>
    <t>Felhalmozási célú átvett pénzeszközök</t>
  </si>
  <si>
    <t>Költségvetési bevételek összesen (1.+…+7.)</t>
  </si>
  <si>
    <t>Finanszírozási bevételek (9.1.+…+9.3.)</t>
  </si>
  <si>
    <t>Költségvetési maradvány igénybevétele</t>
  </si>
  <si>
    <t>Vállalkozási maradvány igénybevétele</t>
  </si>
  <si>
    <t>Irányító szervi (önkormányzati) támogatás (intézményfinanszírozás)</t>
  </si>
  <si>
    <t>BEVÉTELEK ÖSSZESEN: (8.+9.)</t>
  </si>
  <si>
    <t>Működési költségvetés kiadásai (1.1+…+1.5.)</t>
  </si>
  <si>
    <t>Személyi  juttatások</t>
  </si>
  <si>
    <t xml:space="preserve"> -foglalkoztatottak személyi juttatásai</t>
  </si>
  <si>
    <t xml:space="preserve"> -külső személyi juttatás</t>
  </si>
  <si>
    <t>Munkaadókat terhelő járulékok és szociális hozzájárulási adó</t>
  </si>
  <si>
    <t>Dologi  kiadások</t>
  </si>
  <si>
    <t xml:space="preserve"> -készletbeszerzés</t>
  </si>
  <si>
    <t xml:space="preserve"> -kommunikációs szolgáltatások</t>
  </si>
  <si>
    <t xml:space="preserve"> -közüzemi díjak</t>
  </si>
  <si>
    <t xml:space="preserve"> -vásárolt élelmezés</t>
  </si>
  <si>
    <t xml:space="preserve"> -bérleti és lízing díjak</t>
  </si>
  <si>
    <t xml:space="preserve"> -karbantartás</t>
  </si>
  <si>
    <t xml:space="preserve"> -közvetített szolgáltatások</t>
  </si>
  <si>
    <t xml:space="preserve"> -szakmai tevékenységet segítő szolgáltatások</t>
  </si>
  <si>
    <t xml:space="preserve"> -egyéb szolgáltatások</t>
  </si>
  <si>
    <t xml:space="preserve"> -kiküldetés</t>
  </si>
  <si>
    <t xml:space="preserve"> -reklám- és propaganda </t>
  </si>
  <si>
    <t xml:space="preserve"> -működési célú előzetesen felszámított ÁFA</t>
  </si>
  <si>
    <t xml:space="preserve"> -fizetendő ÁFA</t>
  </si>
  <si>
    <t xml:space="preserve"> -kamatkiadások</t>
  </si>
  <si>
    <t xml:space="preserve"> -egyéb pénzügyi műveletek kiadásai</t>
  </si>
  <si>
    <t xml:space="preserve"> -egyéb dologi kiadás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</si>
  <si>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</si>
  <si>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</si>
  <si>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</si>
  <si>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</si>
  <si>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</si>
  <si>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</si>
  <si>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</si>
  <si>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</si>
  <si>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 xml:space="preserve">KIADÁS </t>
  </si>
  <si>
    <t>Címsz: I/1. Szent Ferenc Egyesített Szociális Intézmény</t>
  </si>
  <si>
    <t xml:space="preserve">        Ft-ban</t>
  </si>
  <si>
    <t>%-os teljesítés T/Mei.</t>
  </si>
  <si>
    <t>3/a. táblázat</t>
  </si>
  <si>
    <t>2020. évi eredeti előirányzat</t>
  </si>
  <si>
    <t>Jászberény város önkormányzati intézményeinek 2020. évi kiemelt előirányzatai</t>
  </si>
  <si>
    <t>2020. évi módosított előirányzat</t>
  </si>
  <si>
    <t>2020. évi teljesítés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</si>
</sst>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-* #,##0.00\ _F_t_-;\-* #,##0.00\ _F_t_-;_-* &quot;-&quot;??\ _F_t_-;_-@_-"/>
    <numFmt numFmtId="172" formatCode="_-* #,##0\ _F_t_-;\-* #,##0\ _F_t_-;_-* &quot;-&quot;??\ _F_t_-;_-@_-"/>
    <numFmt numFmtId="173" formatCode="_-* #,##0.0\ _F_t_-;\-* #,##0.0\ _F_t_-;_-* &quot;-&quot;??\ _F_t_-;_-@_-"/>
    <numFmt numFmtId="174" formatCode="0.0"/>
  </numFmts>
  <fonts count="13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2"/>
      <name val="Times New Roman CE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7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5" fillId="3" borderId="1" xfId="0" applyFont="1" applyFill="1" applyBorder="1"/>
    <xf numFmtId="0" fontId="0" fillId="0" borderId="2" xfId="0" applyFont="1" applyBorder="1"/>
    <xf numFmtId="0" fontId="9" fillId="0" borderId="1" xfId="0" applyFont="1" applyFill="1" applyBorder="1" applyAlignment="1" applyProtection="1">
      <alignment horizontal="left" vertical="center" wrapText="1" indent="1"/>
    </xf>
    <xf numFmtId="0" fontId="10" fillId="0" borderId="1" xfId="2" applyFont="1" applyFill="1" applyBorder="1" applyAlignment="1" applyProtection="1">
      <alignment horizontal="left" vertical="center" wrapText="1" indent="1"/>
    </xf>
    <xf numFmtId="0" fontId="9" fillId="0" borderId="1" xfId="2" applyFont="1" applyFill="1" applyBorder="1" applyAlignment="1" applyProtection="1">
      <alignment horizontal="left" vertical="center" wrapText="1" indent="1"/>
    </xf>
    <xf numFmtId="0" fontId="10" fillId="0" borderId="1" xfId="2" quotePrefix="1" applyFont="1" applyFill="1" applyBorder="1" applyAlignment="1" applyProtection="1">
      <alignment horizontal="left" vertical="center" wrapText="1" indent="1"/>
    </xf>
    <xf numFmtId="0" fontId="8" fillId="0" borderId="1" xfId="0" applyFont="1" applyBorder="1" applyAlignment="1" applyProtection="1">
      <alignment horizontal="left" wrapText="1" indent="1"/>
    </xf>
    <xf numFmtId="0" fontId="9" fillId="0" borderId="3" xfId="0" applyFont="1" applyFill="1" applyBorder="1" applyAlignment="1" applyProtection="1">
      <alignment horizontal="left" vertical="center" wrapText="1" indent="1"/>
    </xf>
    <xf numFmtId="0" fontId="2" fillId="0" borderId="1" xfId="0" applyFont="1" applyBorder="1" applyAlignment="1">
      <alignment horizontal="center" vertical="center"/>
    </xf>
    <xf numFmtId="172" fontId="0" fillId="0" borderId="0" xfId="1" applyNumberFormat="1" applyFont="1"/>
    <xf numFmtId="172" fontId="0" fillId="0" borderId="4" xfId="1" applyNumberFormat="1" applyFont="1" applyBorder="1"/>
    <xf numFmtId="172" fontId="2" fillId="2" borderId="5" xfId="1" applyNumberFormat="1" applyFont="1" applyFill="1" applyBorder="1"/>
    <xf numFmtId="172" fontId="2" fillId="2" borderId="6" xfId="1" applyNumberFormat="1" applyFont="1" applyFill="1" applyBorder="1"/>
    <xf numFmtId="172" fontId="5" fillId="0" borderId="5" xfId="1" applyNumberFormat="1" applyFont="1" applyFill="1" applyBorder="1"/>
    <xf numFmtId="172" fontId="0" fillId="0" borderId="5" xfId="1" applyNumberFormat="1" applyFont="1" applyFill="1" applyBorder="1"/>
    <xf numFmtId="172" fontId="0" fillId="0" borderId="5" xfId="1" applyNumberFormat="1" applyFont="1" applyFill="1" applyBorder="1" applyProtection="1">
      <protection hidden="1"/>
    </xf>
    <xf numFmtId="172" fontId="6" fillId="3" borderId="5" xfId="1" applyNumberFormat="1" applyFont="1" applyFill="1" applyBorder="1"/>
    <xf numFmtId="172" fontId="2" fillId="3" borderId="5" xfId="1" applyNumberFormat="1" applyFont="1" applyFill="1" applyBorder="1"/>
    <xf numFmtId="172" fontId="2" fillId="3" borderId="6" xfId="1" applyNumberFormat="1" applyFont="1" applyFill="1" applyBorder="1"/>
    <xf numFmtId="172" fontId="3" fillId="0" borderId="5" xfId="1" applyNumberFormat="1" applyFont="1" applyFill="1" applyBorder="1"/>
    <xf numFmtId="172" fontId="0" fillId="0" borderId="0" xfId="1" applyNumberFormat="1" applyFont="1" applyFill="1" applyBorder="1"/>
    <xf numFmtId="172" fontId="6" fillId="0" borderId="5" xfId="1" applyNumberFormat="1" applyFont="1" applyFill="1" applyBorder="1"/>
    <xf numFmtId="172" fontId="6" fillId="0" borderId="7" xfId="1" applyNumberFormat="1" applyFont="1" applyFill="1" applyBorder="1"/>
    <xf numFmtId="172" fontId="11" fillId="0" borderId="8" xfId="1" applyNumberFormat="1" applyFont="1" applyFill="1" applyBorder="1" applyAlignment="1" applyProtection="1">
      <alignment horizontal="center" vertical="center" wrapText="1"/>
    </xf>
    <xf numFmtId="174" fontId="12" fillId="0" borderId="9" xfId="0" applyNumberFormat="1" applyFont="1" applyFill="1" applyBorder="1" applyAlignment="1">
      <alignment horizontal="center" wrapText="1"/>
    </xf>
    <xf numFmtId="173" fontId="5" fillId="0" borderId="6" xfId="1" applyNumberFormat="1" applyFont="1" applyFill="1" applyBorder="1"/>
    <xf numFmtId="173" fontId="5" fillId="0" borderId="10" xfId="1" applyNumberFormat="1" applyFont="1" applyFill="1" applyBorder="1"/>
    <xf numFmtId="172" fontId="4" fillId="0" borderId="5" xfId="1" applyNumberFormat="1" applyFont="1" applyFill="1" applyBorder="1"/>
    <xf numFmtId="172" fontId="4" fillId="0" borderId="11" xfId="1" applyNumberFormat="1" applyFont="1" applyFill="1" applyBorder="1"/>
    <xf numFmtId="0" fontId="2" fillId="0" borderId="0" xfId="0" applyFont="1" applyAlignment="1">
      <alignment horizontal="center"/>
    </xf>
    <xf numFmtId="172" fontId="2" fillId="0" borderId="8" xfId="1" applyNumberFormat="1" applyFont="1" applyBorder="1" applyAlignment="1">
      <alignment horizontal="center"/>
    </xf>
    <xf numFmtId="172" fontId="2" fillId="0" borderId="9" xfId="1" applyNumberFormat="1" applyFont="1" applyBorder="1" applyAlignment="1">
      <alignment horizontal="center"/>
    </xf>
  </cellXfs>
  <cellStyles count="3">
    <cellStyle name="Ezres" xfId="1" builtinId="3"/>
    <cellStyle name="Normál" xfId="0" builtinId="0"/>
    <cellStyle name="Normál_KVRENMUNK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tabSelected="1" topLeftCell="A58" workbookViewId="0">
      <selection activeCell="E71" sqref="E71"/>
    </sheetView>
  </sheetViews>
  <sheetFormatPr defaultRowHeight="12.75" x14ac:dyDescent="0.2"/>
  <cols>
    <col min="1" max="1" width="38.28515625" customWidth="1"/>
    <col min="2" max="2" width="16" style="12" customWidth="1"/>
    <col min="3" max="3" width="15.28515625" style="12" customWidth="1"/>
    <col min="4" max="4" width="15.140625" style="12" customWidth="1"/>
    <col min="5" max="5" width="13.140625" style="12" customWidth="1"/>
    <col min="6" max="6" width="11" bestFit="1" customWidth="1"/>
  </cols>
  <sheetData>
    <row r="1" spans="1:5" x14ac:dyDescent="0.2">
      <c r="E1" s="12" t="s">
        <v>68</v>
      </c>
    </row>
    <row r="2" spans="1:5" x14ac:dyDescent="0.2">
      <c r="A2" s="32" t="s">
        <v>70</v>
      </c>
      <c r="B2" s="32"/>
      <c r="C2" s="32"/>
      <c r="D2" s="32"/>
      <c r="E2" s="32"/>
    </row>
    <row r="3" spans="1:5" ht="13.5" thickBot="1" x14ac:dyDescent="0.25">
      <c r="C3" s="13"/>
      <c r="D3" s="13"/>
      <c r="E3" s="13" t="s">
        <v>66</v>
      </c>
    </row>
    <row r="4" spans="1:5" ht="13.5" thickBot="1" x14ac:dyDescent="0.25">
      <c r="A4" s="4"/>
      <c r="B4" s="33" t="s">
        <v>65</v>
      </c>
      <c r="C4" s="33"/>
      <c r="D4" s="33"/>
      <c r="E4" s="34"/>
    </row>
    <row r="5" spans="1:5" ht="31.5" x14ac:dyDescent="0.2">
      <c r="A5" s="11" t="s">
        <v>0</v>
      </c>
      <c r="B5" s="26" t="s">
        <v>69</v>
      </c>
      <c r="C5" s="26" t="s">
        <v>71</v>
      </c>
      <c r="D5" s="26" t="s">
        <v>72</v>
      </c>
      <c r="E5" s="27" t="s">
        <v>67</v>
      </c>
    </row>
    <row r="6" spans="1:5" x14ac:dyDescent="0.2">
      <c r="A6" s="2" t="s">
        <v>1</v>
      </c>
      <c r="B6" s="14"/>
      <c r="C6" s="14"/>
      <c r="D6" s="14"/>
      <c r="E6" s="15"/>
    </row>
    <row r="7" spans="1:5" ht="16.5" customHeight="1" x14ac:dyDescent="0.2">
      <c r="A7" s="5" t="s">
        <v>2</v>
      </c>
      <c r="B7" s="22">
        <f>SUM(B8:B17)</f>
        <v>151500000</v>
      </c>
      <c r="C7" s="22">
        <f>SUM(C8:C17)</f>
        <v>152100001</v>
      </c>
      <c r="D7" s="22">
        <f>SUM(D8:D17)</f>
        <v>149270310</v>
      </c>
      <c r="E7" s="28">
        <f>D7/C7*100</f>
        <v>98.139585153585898</v>
      </c>
    </row>
    <row r="8" spans="1:5" ht="16.5" customHeight="1" x14ac:dyDescent="0.2">
      <c r="A8" s="6" t="s">
        <v>3</v>
      </c>
      <c r="B8" s="22"/>
      <c r="C8" s="22"/>
      <c r="D8" s="22"/>
      <c r="E8" s="28"/>
    </row>
    <row r="9" spans="1:5" ht="16.5" customHeight="1" x14ac:dyDescent="0.2">
      <c r="A9" s="6" t="s">
        <v>4</v>
      </c>
      <c r="B9" s="22">
        <v>3200000</v>
      </c>
      <c r="C9" s="22">
        <v>3800000</v>
      </c>
      <c r="D9" s="22">
        <v>3797096</v>
      </c>
      <c r="E9" s="28">
        <f>D9/C9*100</f>
        <v>99.923578947368412</v>
      </c>
    </row>
    <row r="10" spans="1:5" ht="16.5" customHeight="1" x14ac:dyDescent="0.2">
      <c r="A10" s="6" t="s">
        <v>5</v>
      </c>
      <c r="B10" s="22"/>
      <c r="C10" s="22"/>
      <c r="D10" s="22"/>
      <c r="E10" s="28"/>
    </row>
    <row r="11" spans="1:5" ht="16.5" customHeight="1" x14ac:dyDescent="0.2">
      <c r="A11" s="6" t="s">
        <v>6</v>
      </c>
      <c r="B11" s="22"/>
      <c r="C11" s="22"/>
      <c r="D11" s="22"/>
      <c r="E11" s="28"/>
    </row>
    <row r="12" spans="1:5" ht="16.5" customHeight="1" x14ac:dyDescent="0.2">
      <c r="A12" s="6" t="s">
        <v>7</v>
      </c>
      <c r="B12" s="22">
        <v>136000000</v>
      </c>
      <c r="C12" s="22">
        <v>136000000</v>
      </c>
      <c r="D12" s="22">
        <v>134118254</v>
      </c>
      <c r="E12" s="28">
        <f>D12/C12*100</f>
        <v>98.616363235294116</v>
      </c>
    </row>
    <row r="13" spans="1:5" ht="16.5" customHeight="1" x14ac:dyDescent="0.2">
      <c r="A13" s="6" t="s">
        <v>8</v>
      </c>
      <c r="B13" s="22">
        <v>4100000</v>
      </c>
      <c r="C13" s="22">
        <v>4100000</v>
      </c>
      <c r="D13" s="22">
        <v>3874854</v>
      </c>
      <c r="E13" s="28">
        <f>D13/C13*100</f>
        <v>94.508634146341464</v>
      </c>
    </row>
    <row r="14" spans="1:5" ht="16.5" customHeight="1" x14ac:dyDescent="0.2">
      <c r="A14" s="6" t="s">
        <v>9</v>
      </c>
      <c r="B14" s="22"/>
      <c r="C14" s="22"/>
      <c r="D14" s="22">
        <v>214000</v>
      </c>
      <c r="E14" s="28"/>
    </row>
    <row r="15" spans="1:5" ht="16.5" customHeight="1" x14ac:dyDescent="0.2">
      <c r="A15" s="6" t="s">
        <v>10</v>
      </c>
      <c r="B15" s="22"/>
      <c r="C15" s="22">
        <v>1</v>
      </c>
      <c r="D15" s="22">
        <v>1</v>
      </c>
      <c r="E15" s="28"/>
    </row>
    <row r="16" spans="1:5" ht="16.5" customHeight="1" x14ac:dyDescent="0.2">
      <c r="A16" s="6" t="s">
        <v>11</v>
      </c>
      <c r="B16" s="22"/>
      <c r="C16" s="22"/>
      <c r="D16" s="22"/>
      <c r="E16" s="28"/>
    </row>
    <row r="17" spans="1:5" ht="16.5" customHeight="1" x14ac:dyDescent="0.2">
      <c r="A17" s="6" t="s">
        <v>12</v>
      </c>
      <c r="B17" s="22">
        <v>8200000</v>
      </c>
      <c r="C17" s="22">
        <v>8200000</v>
      </c>
      <c r="D17" s="22">
        <v>7266105</v>
      </c>
      <c r="E17" s="28">
        <f>D17/C17*100</f>
        <v>88.611036585365852</v>
      </c>
    </row>
    <row r="18" spans="1:5" ht="25.5" x14ac:dyDescent="0.2">
      <c r="A18" s="5" t="s">
        <v>13</v>
      </c>
      <c r="B18" s="22">
        <f>SUM(B19:B21)</f>
        <v>0</v>
      </c>
      <c r="C18" s="22">
        <f>SUM(C19:C21)</f>
        <v>0</v>
      </c>
      <c r="D18" s="22">
        <f>SUM(D19:D21)</f>
        <v>0</v>
      </c>
      <c r="E18" s="28"/>
    </row>
    <row r="19" spans="1:5" ht="21" customHeight="1" x14ac:dyDescent="0.2">
      <c r="A19" s="6" t="s">
        <v>14</v>
      </c>
      <c r="B19" s="22"/>
      <c r="C19" s="22"/>
      <c r="D19" s="22"/>
      <c r="E19" s="28"/>
    </row>
    <row r="20" spans="1:5" ht="25.5" x14ac:dyDescent="0.2">
      <c r="A20" s="6" t="s">
        <v>15</v>
      </c>
      <c r="B20" s="22"/>
      <c r="C20" s="22"/>
      <c r="D20" s="22"/>
      <c r="E20" s="28"/>
    </row>
    <row r="21" spans="1:5" ht="25.5" x14ac:dyDescent="0.2">
      <c r="A21" s="6" t="s">
        <v>16</v>
      </c>
      <c r="B21" s="22"/>
      <c r="C21" s="22"/>
      <c r="D21" s="22"/>
      <c r="E21" s="28"/>
    </row>
    <row r="22" spans="1:5" ht="18" customHeight="1" x14ac:dyDescent="0.2">
      <c r="A22" s="6" t="s">
        <v>17</v>
      </c>
      <c r="B22" s="22"/>
      <c r="C22" s="22"/>
      <c r="D22" s="22"/>
      <c r="E22" s="28"/>
    </row>
    <row r="23" spans="1:5" ht="20.25" customHeight="1" x14ac:dyDescent="0.2">
      <c r="A23" s="7" t="s">
        <v>18</v>
      </c>
      <c r="B23" s="16"/>
      <c r="C23" s="16"/>
      <c r="D23" s="16"/>
      <c r="E23" s="28"/>
    </row>
    <row r="24" spans="1:5" ht="25.5" x14ac:dyDescent="0.2">
      <c r="A24" s="7" t="s">
        <v>19</v>
      </c>
      <c r="B24" s="16">
        <f>SUM(B25:B26)</f>
        <v>0</v>
      </c>
      <c r="C24" s="16">
        <f>SUM(C25:C26)</f>
        <v>0</v>
      </c>
      <c r="D24" s="16">
        <f>SUM(D25:D26)</f>
        <v>0</v>
      </c>
      <c r="E24" s="28"/>
    </row>
    <row r="25" spans="1:5" ht="25.5" x14ac:dyDescent="0.2">
      <c r="A25" s="6" t="s">
        <v>15</v>
      </c>
      <c r="B25" s="16"/>
      <c r="C25" s="16"/>
      <c r="D25" s="16"/>
      <c r="E25" s="28"/>
    </row>
    <row r="26" spans="1:5" ht="25.5" x14ac:dyDescent="0.2">
      <c r="A26" s="6" t="s">
        <v>20</v>
      </c>
      <c r="B26" s="16"/>
      <c r="C26" s="16"/>
      <c r="D26" s="16"/>
      <c r="E26" s="28"/>
    </row>
    <row r="27" spans="1:5" ht="17.25" customHeight="1" x14ac:dyDescent="0.2">
      <c r="A27" s="8" t="s">
        <v>21</v>
      </c>
      <c r="B27" s="16"/>
      <c r="C27" s="16"/>
      <c r="D27" s="16"/>
      <c r="E27" s="28"/>
    </row>
    <row r="28" spans="1:5" ht="20.25" customHeight="1" x14ac:dyDescent="0.2">
      <c r="A28" s="7" t="s">
        <v>22</v>
      </c>
      <c r="B28" s="16">
        <f>SUM(B29:B31)</f>
        <v>0</v>
      </c>
      <c r="C28" s="16">
        <f>SUM(C29:C31)</f>
        <v>0</v>
      </c>
      <c r="D28" s="16">
        <f>SUM(D29:D31)</f>
        <v>0</v>
      </c>
      <c r="E28" s="28"/>
    </row>
    <row r="29" spans="1:5" ht="20.25" customHeight="1" x14ac:dyDescent="0.2">
      <c r="A29" s="6" t="s">
        <v>23</v>
      </c>
      <c r="B29" s="16"/>
      <c r="C29" s="16"/>
      <c r="D29" s="16"/>
      <c r="E29" s="28"/>
    </row>
    <row r="30" spans="1:5" ht="20.25" customHeight="1" x14ac:dyDescent="0.2">
      <c r="A30" s="6" t="s">
        <v>24</v>
      </c>
      <c r="B30" s="16"/>
      <c r="C30" s="16"/>
      <c r="D30" s="16"/>
      <c r="E30" s="28"/>
    </row>
    <row r="31" spans="1:5" ht="22.5" customHeight="1" x14ac:dyDescent="0.2">
      <c r="A31" s="6" t="s">
        <v>25</v>
      </c>
      <c r="B31" s="16"/>
      <c r="C31" s="16"/>
      <c r="D31" s="16"/>
      <c r="E31" s="28"/>
    </row>
    <row r="32" spans="1:5" ht="18" customHeight="1" x14ac:dyDescent="0.2">
      <c r="A32" s="7" t="s">
        <v>26</v>
      </c>
      <c r="B32" s="17"/>
      <c r="C32" s="17"/>
      <c r="D32" s="17"/>
      <c r="E32" s="28"/>
    </row>
    <row r="33" spans="1:5" ht="18" customHeight="1" x14ac:dyDescent="0.2">
      <c r="A33" s="7" t="s">
        <v>27</v>
      </c>
      <c r="B33" s="17"/>
      <c r="C33" s="17"/>
      <c r="D33" s="17"/>
      <c r="E33" s="28"/>
    </row>
    <row r="34" spans="1:5" ht="20.25" customHeight="1" x14ac:dyDescent="0.2">
      <c r="A34" s="7" t="s">
        <v>28</v>
      </c>
      <c r="B34" s="17">
        <f>SUM(B7,B18,B23,B24,B28,B32,B33)</f>
        <v>151500000</v>
      </c>
      <c r="C34" s="17">
        <f>SUM(C7,C18,C23,C24,C28,C32,C33)</f>
        <v>152100001</v>
      </c>
      <c r="D34" s="17">
        <f>SUM(D7,D18,D23,D24,D28,D32,D33)</f>
        <v>149270310</v>
      </c>
      <c r="E34" s="28">
        <f>D34/C34*100</f>
        <v>98.139585153585898</v>
      </c>
    </row>
    <row r="35" spans="1:5" ht="20.25" customHeight="1" x14ac:dyDescent="0.2">
      <c r="A35" s="7" t="s">
        <v>29</v>
      </c>
      <c r="B35" s="17">
        <f>SUM(B36:B38)</f>
        <v>345212000</v>
      </c>
      <c r="C35" s="17">
        <f>SUM(C36:C38)</f>
        <v>408738213</v>
      </c>
      <c r="D35" s="17">
        <f>SUM(D36:D38)</f>
        <v>404360588</v>
      </c>
      <c r="E35" s="28">
        <f>D35/C35*100</f>
        <v>98.928990522351768</v>
      </c>
    </row>
    <row r="36" spans="1:5" ht="23.25" customHeight="1" x14ac:dyDescent="0.2">
      <c r="A36" s="6" t="s">
        <v>30</v>
      </c>
      <c r="B36" s="17"/>
      <c r="C36" s="18">
        <v>5772161</v>
      </c>
      <c r="D36" s="18">
        <v>5772161</v>
      </c>
      <c r="E36" s="28">
        <f>D36/C36*100</f>
        <v>100</v>
      </c>
    </row>
    <row r="37" spans="1:5" ht="23.25" customHeight="1" x14ac:dyDescent="0.2">
      <c r="A37" s="6" t="s">
        <v>31</v>
      </c>
      <c r="B37" s="17"/>
      <c r="C37" s="18"/>
      <c r="D37" s="18"/>
      <c r="E37" s="28"/>
    </row>
    <row r="38" spans="1:5" ht="23.25" customHeight="1" x14ac:dyDescent="0.2">
      <c r="A38" s="6" t="s">
        <v>32</v>
      </c>
      <c r="B38" s="17">
        <v>345212000</v>
      </c>
      <c r="C38" s="17">
        <v>402966052</v>
      </c>
      <c r="D38" s="17">
        <v>398588427</v>
      </c>
      <c r="E38" s="28">
        <f>D38/C38*100</f>
        <v>98.913649182537085</v>
      </c>
    </row>
    <row r="39" spans="1:5" ht="21" customHeight="1" thickBot="1" x14ac:dyDescent="0.25">
      <c r="A39" s="9" t="s">
        <v>33</v>
      </c>
      <c r="B39" s="24">
        <f>SUM(B34,B35)</f>
        <v>496712000</v>
      </c>
      <c r="C39" s="24">
        <f>SUM(C34,C35)</f>
        <v>560838214</v>
      </c>
      <c r="D39" s="24">
        <f>SUM(D34,D35)</f>
        <v>553630898</v>
      </c>
      <c r="E39" s="28">
        <f>D39/C39*100</f>
        <v>98.714902832922874</v>
      </c>
    </row>
    <row r="40" spans="1:5" ht="40.5" customHeight="1" x14ac:dyDescent="0.2">
      <c r="A40" s="1" t="s">
        <v>0</v>
      </c>
      <c r="B40" s="26" t="s">
        <v>69</v>
      </c>
      <c r="C40" s="26" t="s">
        <v>71</v>
      </c>
      <c r="D40" s="26" t="s">
        <v>72</v>
      </c>
      <c r="E40" s="27" t="s">
        <v>67</v>
      </c>
    </row>
    <row r="41" spans="1:5" ht="17.25" customHeight="1" x14ac:dyDescent="0.2">
      <c r="A41" s="3" t="s">
        <v>64</v>
      </c>
      <c r="B41" s="19"/>
      <c r="C41" s="20"/>
      <c r="D41" s="20"/>
      <c r="E41" s="21"/>
    </row>
    <row r="42" spans="1:5" ht="31.5" customHeight="1" x14ac:dyDescent="0.2">
      <c r="A42" s="7" t="s">
        <v>34</v>
      </c>
      <c r="B42" s="16">
        <f>SUM(B43,B46,B47,B64,B65)</f>
        <v>496712000</v>
      </c>
      <c r="C42" s="16">
        <f>SUM(C43,C46,C47,C64,C65)</f>
        <v>553408649</v>
      </c>
      <c r="D42" s="16">
        <f>SUM(D43,D46,D47,D64,D65)</f>
        <v>537449790</v>
      </c>
      <c r="E42" s="28">
        <f t="shared" ref="E42:E71" si="0">D42/C42*100</f>
        <v>97.116261368730434</v>
      </c>
    </row>
    <row r="43" spans="1:5" ht="21" customHeight="1" x14ac:dyDescent="0.2">
      <c r="A43" s="6" t="s">
        <v>35</v>
      </c>
      <c r="B43" s="17">
        <f>SUM(B44:B45)</f>
        <v>277684000</v>
      </c>
      <c r="C43" s="17">
        <f>SUM(C44:C45)</f>
        <v>306238195</v>
      </c>
      <c r="D43" s="17">
        <f>SUM(D44:D45)</f>
        <v>299754734</v>
      </c>
      <c r="E43" s="28">
        <f t="shared" si="0"/>
        <v>97.882869901319793</v>
      </c>
    </row>
    <row r="44" spans="1:5" ht="21" customHeight="1" x14ac:dyDescent="0.2">
      <c r="A44" s="6" t="s">
        <v>36</v>
      </c>
      <c r="B44" s="30">
        <v>266684000</v>
      </c>
      <c r="C44" s="30">
        <v>297370467</v>
      </c>
      <c r="D44" s="31">
        <v>292652474</v>
      </c>
      <c r="E44" s="28">
        <f t="shared" si="0"/>
        <v>98.413429199073761</v>
      </c>
    </row>
    <row r="45" spans="1:5" ht="21" customHeight="1" x14ac:dyDescent="0.2">
      <c r="A45" s="6" t="s">
        <v>37</v>
      </c>
      <c r="B45" s="30">
        <v>11000000</v>
      </c>
      <c r="C45" s="30">
        <v>8867728</v>
      </c>
      <c r="D45" s="31">
        <v>7102260</v>
      </c>
      <c r="E45" s="28">
        <f t="shared" si="0"/>
        <v>80.091089848493326</v>
      </c>
    </row>
    <row r="46" spans="1:5" ht="26.25" customHeight="1" x14ac:dyDescent="0.2">
      <c r="A46" s="6" t="s">
        <v>38</v>
      </c>
      <c r="B46" s="30">
        <v>52826000</v>
      </c>
      <c r="C46" s="30">
        <v>58054624</v>
      </c>
      <c r="D46" s="31">
        <v>57675552</v>
      </c>
      <c r="E46" s="28">
        <f t="shared" si="0"/>
        <v>99.347042537042356</v>
      </c>
    </row>
    <row r="47" spans="1:5" ht="21" customHeight="1" x14ac:dyDescent="0.2">
      <c r="A47" s="6" t="s">
        <v>39</v>
      </c>
      <c r="B47" s="22">
        <f>SUM(B48:B63)</f>
        <v>165802000</v>
      </c>
      <c r="C47" s="22">
        <f>SUM(C48:C63)</f>
        <v>188915830</v>
      </c>
      <c r="D47" s="22">
        <f>SUM(D48:D63)</f>
        <v>179906504</v>
      </c>
      <c r="E47" s="28">
        <f t="shared" si="0"/>
        <v>95.231037017914275</v>
      </c>
    </row>
    <row r="48" spans="1:5" ht="21" customHeight="1" x14ac:dyDescent="0.2">
      <c r="A48" s="6" t="s">
        <v>40</v>
      </c>
      <c r="B48" s="30">
        <v>94752000</v>
      </c>
      <c r="C48" s="30">
        <v>108194900</v>
      </c>
      <c r="D48" s="31">
        <v>103835463</v>
      </c>
      <c r="E48" s="28">
        <f t="shared" si="0"/>
        <v>95.970755553173021</v>
      </c>
    </row>
    <row r="49" spans="1:5" ht="21" customHeight="1" x14ac:dyDescent="0.2">
      <c r="A49" s="6" t="s">
        <v>41</v>
      </c>
      <c r="B49" s="30">
        <v>3500000</v>
      </c>
      <c r="C49" s="30">
        <v>3943586</v>
      </c>
      <c r="D49" s="31">
        <v>3763363</v>
      </c>
      <c r="E49" s="28">
        <f t="shared" si="0"/>
        <v>95.429971604524411</v>
      </c>
    </row>
    <row r="50" spans="1:5" ht="21" customHeight="1" x14ac:dyDescent="0.2">
      <c r="A50" s="6" t="s">
        <v>42</v>
      </c>
      <c r="B50" s="30">
        <v>13500000</v>
      </c>
      <c r="C50" s="30">
        <v>16150000</v>
      </c>
      <c r="D50" s="31">
        <v>15470338</v>
      </c>
      <c r="E50" s="28">
        <f t="shared" si="0"/>
        <v>95.791566563467484</v>
      </c>
    </row>
    <row r="51" spans="1:5" ht="21" customHeight="1" x14ac:dyDescent="0.2">
      <c r="A51" s="6" t="s">
        <v>43</v>
      </c>
      <c r="B51" s="30"/>
      <c r="C51" s="30">
        <v>1150000</v>
      </c>
      <c r="D51" s="31">
        <v>1102362</v>
      </c>
      <c r="E51" s="28"/>
    </row>
    <row r="52" spans="1:5" ht="21" customHeight="1" x14ac:dyDescent="0.2">
      <c r="A52" s="6" t="s">
        <v>44</v>
      </c>
      <c r="B52" s="30">
        <v>100000</v>
      </c>
      <c r="C52" s="30">
        <v>100000</v>
      </c>
      <c r="D52" s="31">
        <v>37874</v>
      </c>
      <c r="E52" s="28">
        <f t="shared" si="0"/>
        <v>37.874000000000002</v>
      </c>
    </row>
    <row r="53" spans="1:5" ht="21" customHeight="1" x14ac:dyDescent="0.2">
      <c r="A53" s="6" t="s">
        <v>45</v>
      </c>
      <c r="B53" s="30">
        <v>5000000</v>
      </c>
      <c r="C53" s="30">
        <v>7775000</v>
      </c>
      <c r="D53" s="31">
        <v>7334627</v>
      </c>
      <c r="E53" s="28">
        <f t="shared" si="0"/>
        <v>94.336038585208996</v>
      </c>
    </row>
    <row r="54" spans="1:5" ht="21" customHeight="1" x14ac:dyDescent="0.2">
      <c r="A54" s="6" t="s">
        <v>46</v>
      </c>
      <c r="B54" s="30"/>
      <c r="C54" s="30"/>
      <c r="D54" s="31"/>
      <c r="E54" s="28"/>
    </row>
    <row r="55" spans="1:5" ht="21" customHeight="1" x14ac:dyDescent="0.2">
      <c r="A55" s="6" t="s">
        <v>47</v>
      </c>
      <c r="B55" s="30">
        <v>100000</v>
      </c>
      <c r="C55" s="30"/>
      <c r="D55" s="31"/>
      <c r="E55" s="28"/>
    </row>
    <row r="56" spans="1:5" ht="21" customHeight="1" x14ac:dyDescent="0.2">
      <c r="A56" s="6" t="s">
        <v>48</v>
      </c>
      <c r="B56" s="30">
        <v>14000000</v>
      </c>
      <c r="C56" s="30">
        <v>16700000</v>
      </c>
      <c r="D56" s="31">
        <v>15826821</v>
      </c>
      <c r="E56" s="28">
        <f t="shared" si="0"/>
        <v>94.77138323353293</v>
      </c>
    </row>
    <row r="57" spans="1:5" ht="21" customHeight="1" x14ac:dyDescent="0.2">
      <c r="A57" s="6" t="s">
        <v>49</v>
      </c>
      <c r="B57" s="30">
        <v>500000</v>
      </c>
      <c r="C57" s="30">
        <v>819460</v>
      </c>
      <c r="D57" s="31">
        <v>744979</v>
      </c>
      <c r="E57" s="28">
        <f t="shared" si="0"/>
        <v>90.910965757938158</v>
      </c>
    </row>
    <row r="58" spans="1:5" ht="21" customHeight="1" x14ac:dyDescent="0.2">
      <c r="A58" s="6" t="s">
        <v>50</v>
      </c>
      <c r="B58" s="30">
        <v>50000</v>
      </c>
      <c r="C58" s="30">
        <v>70000</v>
      </c>
      <c r="D58" s="31">
        <v>62000</v>
      </c>
      <c r="E58" s="28">
        <f t="shared" si="0"/>
        <v>88.571428571428569</v>
      </c>
    </row>
    <row r="59" spans="1:5" ht="21" customHeight="1" x14ac:dyDescent="0.2">
      <c r="A59" s="6" t="s">
        <v>51</v>
      </c>
      <c r="B59" s="30">
        <v>28500000</v>
      </c>
      <c r="C59" s="30">
        <v>28964623</v>
      </c>
      <c r="D59" s="31">
        <v>28097923</v>
      </c>
      <c r="E59" s="28">
        <f t="shared" si="0"/>
        <v>97.00772904933028</v>
      </c>
    </row>
    <row r="60" spans="1:5" ht="21" customHeight="1" x14ac:dyDescent="0.2">
      <c r="A60" s="6" t="s">
        <v>52</v>
      </c>
      <c r="B60" s="30">
        <v>2200000</v>
      </c>
      <c r="C60" s="30">
        <v>2200000</v>
      </c>
      <c r="D60" s="31">
        <v>1229000</v>
      </c>
      <c r="E60" s="28">
        <f t="shared" si="0"/>
        <v>55.86363636363636</v>
      </c>
    </row>
    <row r="61" spans="1:5" ht="21" customHeight="1" x14ac:dyDescent="0.2">
      <c r="A61" s="6" t="s">
        <v>53</v>
      </c>
      <c r="B61" s="30"/>
      <c r="C61" s="30"/>
      <c r="D61" s="31"/>
      <c r="E61" s="28"/>
    </row>
    <row r="62" spans="1:5" ht="21" customHeight="1" x14ac:dyDescent="0.2">
      <c r="A62" s="6" t="s">
        <v>54</v>
      </c>
      <c r="B62" s="30"/>
      <c r="C62" s="30"/>
      <c r="D62" s="31"/>
      <c r="E62" s="28"/>
    </row>
    <row r="63" spans="1:5" ht="21" customHeight="1" x14ac:dyDescent="0.2">
      <c r="A63" s="6" t="s">
        <v>55</v>
      </c>
      <c r="B63" s="30">
        <v>3600000</v>
      </c>
      <c r="C63" s="30">
        <v>2848261</v>
      </c>
      <c r="D63" s="31">
        <v>2401754</v>
      </c>
      <c r="E63" s="28">
        <f t="shared" si="0"/>
        <v>84.32352231765276</v>
      </c>
    </row>
    <row r="64" spans="1:5" ht="21" customHeight="1" x14ac:dyDescent="0.2">
      <c r="A64" s="6" t="s">
        <v>56</v>
      </c>
      <c r="B64" s="30">
        <v>400000</v>
      </c>
      <c r="C64" s="30">
        <v>200000</v>
      </c>
      <c r="D64" s="31">
        <v>113000</v>
      </c>
      <c r="E64" s="28">
        <f t="shared" si="0"/>
        <v>56.499999999999993</v>
      </c>
    </row>
    <row r="65" spans="1:6" ht="21" customHeight="1" x14ac:dyDescent="0.2">
      <c r="A65" s="6" t="s">
        <v>57</v>
      </c>
      <c r="B65" s="17"/>
      <c r="C65" s="17"/>
      <c r="D65" s="17"/>
      <c r="E65" s="28"/>
    </row>
    <row r="66" spans="1:6" ht="26.25" customHeight="1" x14ac:dyDescent="0.2">
      <c r="A66" s="7" t="s">
        <v>58</v>
      </c>
      <c r="B66" s="17">
        <f>SUM(B67:B69)</f>
        <v>0</v>
      </c>
      <c r="C66" s="17">
        <f>SUM(C67:C69)</f>
        <v>7429565</v>
      </c>
      <c r="D66" s="17">
        <f>SUM(D67:D69)</f>
        <v>7329526</v>
      </c>
      <c r="E66" s="28">
        <f t="shared" si="0"/>
        <v>98.653501248054226</v>
      </c>
    </row>
    <row r="67" spans="1:6" ht="21" customHeight="1" x14ac:dyDescent="0.2">
      <c r="A67" s="6" t="s">
        <v>59</v>
      </c>
      <c r="B67" s="17"/>
      <c r="C67" s="17">
        <v>7429565</v>
      </c>
      <c r="D67" s="17">
        <v>7329526</v>
      </c>
      <c r="E67" s="28">
        <f t="shared" si="0"/>
        <v>98.653501248054226</v>
      </c>
    </row>
    <row r="68" spans="1:6" ht="21" customHeight="1" x14ac:dyDescent="0.2">
      <c r="A68" s="6" t="s">
        <v>60</v>
      </c>
      <c r="B68" s="17"/>
      <c r="C68" s="17"/>
      <c r="D68" s="17"/>
      <c r="E68" s="28"/>
    </row>
    <row r="69" spans="1:6" ht="21" customHeight="1" x14ac:dyDescent="0.2">
      <c r="A69" s="6" t="s">
        <v>61</v>
      </c>
      <c r="B69" s="17"/>
      <c r="C69" s="17"/>
      <c r="D69" s="17"/>
      <c r="E69" s="28"/>
    </row>
    <row r="70" spans="1:6" ht="24.75" customHeight="1" x14ac:dyDescent="0.2">
      <c r="A70" s="6" t="s">
        <v>62</v>
      </c>
      <c r="B70" s="17"/>
      <c r="C70" s="17"/>
      <c r="D70" s="17"/>
      <c r="E70" s="28"/>
    </row>
    <row r="71" spans="1:6" ht="28.5" customHeight="1" thickBot="1" x14ac:dyDescent="0.25">
      <c r="A71" s="10" t="s">
        <v>63</v>
      </c>
      <c r="B71" s="25">
        <f>SUM(B42,B66)</f>
        <v>496712000</v>
      </c>
      <c r="C71" s="25">
        <f>SUM(C42,C66)</f>
        <v>560838214</v>
      </c>
      <c r="D71" s="25">
        <f>SUM(D42,D66)</f>
        <v>544779316</v>
      </c>
      <c r="E71" s="29">
        <f t="shared" si="0"/>
        <v>97.136625572379415</v>
      </c>
      <c r="F71" s="23"/>
    </row>
  </sheetData>
  <mergeCells count="2">
    <mergeCell ref="A2:E2"/>
    <mergeCell ref="B4:E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firstPageNumber="10" fitToHeight="0" orientation="portrait" useFirstPageNumber="1" r:id="rId1"/>
  <headerFooter alignWithMargins="0">
    <oddFooter>&amp;C&amp;P</oddFooter>
  </headerFooter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</dc:creator>
  <cp:lastModifiedBy>Kovács Szilvia</cp:lastModifiedBy>
  <cp:lastPrinted>2021-05-20T06:26:50Z</cp:lastPrinted>
  <dcterms:created xsi:type="dcterms:W3CDTF">2001-01-16T12:10:00Z</dcterms:created>
  <dcterms:modified xsi:type="dcterms:W3CDTF">2021-05-31T11:34:54Z</dcterms:modified>
</cp:coreProperties>
</file>