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3\Desktop\Veszélyhelyzet_2.0\10_2021_2020_évi_zárszámadás_elfogadásáról\feltöltésre\"/>
    </mc:Choice>
  </mc:AlternateContent>
  <bookViews>
    <workbookView xWindow="0" yWindow="0" windowWidth="24000" windowHeight="9600"/>
  </bookViews>
  <sheets>
    <sheet name="Munka1" sheetId="1" r:id="rId1"/>
    <sheet name="Munka2" sheetId="2" r:id="rId2"/>
    <sheet name="Munka3" sheetId="3" r:id="rId3"/>
  </sheets>
  <definedNames>
    <definedName name="_xlnm.Print_Titles" localSheetId="0">Munka1!$2:$4</definedName>
  </definedNames>
  <calcPr calcId="162913" fullCalcOnLoad="1"/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5" i="1"/>
  <c r="P26" i="1" s="1"/>
  <c r="K5" i="1"/>
  <c r="K26" i="1" s="1"/>
  <c r="K6" i="1"/>
  <c r="K7" i="1"/>
  <c r="K8" i="1"/>
  <c r="K10" i="1"/>
  <c r="K11" i="1"/>
  <c r="K12" i="1"/>
  <c r="K13" i="1"/>
  <c r="K14" i="1"/>
  <c r="K15" i="1"/>
  <c r="K16" i="1"/>
  <c r="K17" i="1"/>
  <c r="K18" i="1"/>
  <c r="K19" i="1"/>
  <c r="K20" i="1"/>
  <c r="K9" i="1"/>
  <c r="F9" i="1"/>
  <c r="F10" i="1"/>
  <c r="F11" i="1"/>
  <c r="F12" i="1"/>
  <c r="F13" i="1"/>
  <c r="F14" i="1"/>
  <c r="F15" i="1"/>
  <c r="F16" i="1"/>
  <c r="F17" i="1"/>
  <c r="F18" i="1"/>
  <c r="F19" i="1"/>
  <c r="F20" i="1"/>
  <c r="F5" i="1"/>
  <c r="F6" i="1"/>
  <c r="F7" i="1"/>
  <c r="F8" i="1"/>
  <c r="F26" i="1" s="1"/>
  <c r="L26" i="1"/>
  <c r="O26" i="1"/>
  <c r="N26" i="1"/>
  <c r="M26" i="1"/>
  <c r="J26" i="1"/>
  <c r="I26" i="1"/>
  <c r="H26" i="1"/>
  <c r="G26" i="1"/>
  <c r="E26" i="1"/>
  <c r="D26" i="1"/>
  <c r="C26" i="1"/>
  <c r="B26" i="1"/>
</calcChain>
</file>

<file path=xl/sharedStrings.xml><?xml version="1.0" encoding="utf-8"?>
<sst xmlns="http://schemas.openxmlformats.org/spreadsheetml/2006/main" count="40" uniqueCount="28">
  <si>
    <t>Forrásszerkezet</t>
  </si>
  <si>
    <t>Európai Uniós előcsatlakozási alap</t>
  </si>
  <si>
    <t>Átvett pénzeszköz</t>
  </si>
  <si>
    <t xml:space="preserve">Saját forrás </t>
  </si>
  <si>
    <t>Címzett,egyéb támogatás</t>
  </si>
  <si>
    <t>EREDETI ELŐIRÁNYZAT</t>
  </si>
  <si>
    <t>MÓDOSÍTOTT ELŐIRÁNYZAT</t>
  </si>
  <si>
    <t>TELJESÍTÉS</t>
  </si>
  <si>
    <t>Kiadás</t>
  </si>
  <si>
    <t>7/b. táblázat</t>
  </si>
  <si>
    <t>Uniós projektek megnevezése</t>
  </si>
  <si>
    <t>INTERREG Central Europe Program</t>
  </si>
  <si>
    <t>EFOP-1.5.3-16-2017-00019 - ,,Humán szolgáltatások fejlesztése a Jászberényi kistérségben”</t>
  </si>
  <si>
    <t>EFOP- 1.8.7.-16 jelű ,,Szer nélkül a teljes életért” pályázat</t>
  </si>
  <si>
    <t>TOP-5.3.1-16-JN1-2017-00005 - ,,Helyi identitás és kohézió erősítése a Jászberényi kistérségben”</t>
  </si>
  <si>
    <t>Margit-szigeti fejlesztésekhez kapcsolódó tervezési feladatok,  TOP-7.1.1-16-H-ERFA-2018-00023
A jászberényi Margit-sziget közösségi funkcióinak bővítése a városi közösségi kohézió és identitás megerősítése érdekében projekt</t>
  </si>
  <si>
    <t>TOP-2.1.1-15-JN1-2016-00001 - „Barnamezős területek rehabilitációja, Malom Konferencia és Rendezvényközpont fejlesztése Jászberényben”</t>
  </si>
  <si>
    <t xml:space="preserve">Jászberény Város 2020. évi uniós támogatással megvalósuló feladatainak forrásszerkezete </t>
  </si>
  <si>
    <r>
      <t xml:space="preserve">TOP-1.2.1-15-JN1-2016-00015 - ,,Társadalmi és környezeti szempontból fenntartható turizmusfejlesztés - Jászberény és Jászdózsa települések összefogásával” </t>
    </r>
    <r>
      <rPr>
        <b/>
        <u/>
        <sz val="10"/>
        <color indexed="8"/>
        <rFont val="Times New Roman"/>
        <family val="1"/>
        <charset val="238"/>
      </rPr>
      <t>(ZOO ökotur.központ)</t>
    </r>
  </si>
  <si>
    <r>
      <t>TOP-4.2.1-15-JN1-2016-00010 - ,,</t>
    </r>
    <r>
      <rPr>
        <b/>
        <u/>
        <sz val="10"/>
        <color indexed="8"/>
        <rFont val="Times New Roman"/>
        <family val="1"/>
        <charset val="238"/>
      </rPr>
      <t xml:space="preserve">Fogyatékkal élők </t>
    </r>
    <r>
      <rPr>
        <sz val="10"/>
        <color indexed="8"/>
        <rFont val="Times New Roman"/>
        <family val="1"/>
        <charset val="238"/>
      </rPr>
      <t>napközi otthonának kialakítása”</t>
    </r>
  </si>
  <si>
    <r>
      <t>TOP-2.1.2-15-JN1-2016-00005 - ,,</t>
    </r>
    <r>
      <rPr>
        <b/>
        <u/>
        <sz val="10"/>
        <color indexed="8"/>
        <rFont val="Times New Roman"/>
        <family val="1"/>
        <charset val="238"/>
      </rPr>
      <t>Zöld város</t>
    </r>
    <r>
      <rPr>
        <sz val="10"/>
        <color indexed="8"/>
        <rFont val="Times New Roman"/>
        <family val="1"/>
        <charset val="238"/>
      </rPr>
      <t xml:space="preserve"> kialakítása - Városi környezetjavító intézkedések és gazdaságfejlesztési beavatkozások Jászberényben ”</t>
    </r>
  </si>
  <si>
    <r>
      <t xml:space="preserve">TOP-1.1.1-16-JN1-2017-00004 - ,,Iparterületek infrastrukturális fejlesztése Jászberényben” </t>
    </r>
    <r>
      <rPr>
        <b/>
        <u/>
        <sz val="10"/>
        <color indexed="8"/>
        <rFont val="Times New Roman"/>
        <family val="1"/>
        <charset val="238"/>
      </rPr>
      <t>(Vaspálya utca, Kerekudvar)</t>
    </r>
  </si>
  <si>
    <r>
      <t xml:space="preserve">TOP-5.1.2-15-JN1-2016-00004 - ,,Helyi foglalkoztatási együttműködés, </t>
    </r>
    <r>
      <rPr>
        <b/>
        <u/>
        <sz val="10"/>
        <color indexed="8"/>
        <rFont val="Times New Roman"/>
        <family val="1"/>
        <charset val="238"/>
      </rPr>
      <t>paktum</t>
    </r>
    <r>
      <rPr>
        <sz val="10"/>
        <color indexed="8"/>
        <rFont val="Times New Roman"/>
        <family val="1"/>
        <charset val="238"/>
      </rPr>
      <t xml:space="preserve"> megvalósítása a jászberényi járásban” </t>
    </r>
  </si>
  <si>
    <r>
      <t>TOP-5.2.1-15-JN1-2016-00003 - „A társadalmi együttműködés erősítését szolgáló helyi szintű komplex programok” /</t>
    </r>
    <r>
      <rPr>
        <b/>
        <sz val="10"/>
        <color indexed="8"/>
        <rFont val="Times New Roman"/>
        <family val="1"/>
        <charset val="238"/>
      </rPr>
      <t>Faiskola-soft</t>
    </r>
    <r>
      <rPr>
        <sz val="10"/>
        <color indexed="8"/>
        <rFont val="Times New Roman"/>
        <family val="1"/>
        <charset val="238"/>
      </rPr>
      <t>/</t>
    </r>
  </si>
  <si>
    <r>
      <t xml:space="preserve">TOP-1.4.1-15-JN1-2016-00008 - ,,A Jászberényi </t>
    </r>
    <r>
      <rPr>
        <b/>
        <u/>
        <sz val="10"/>
        <color indexed="8"/>
        <rFont val="Times New Roman"/>
        <family val="1"/>
        <charset val="238"/>
      </rPr>
      <t>Szivárvány Óvoda</t>
    </r>
    <r>
      <rPr>
        <sz val="10"/>
        <color indexed="8"/>
        <rFont val="Times New Roman"/>
        <family val="1"/>
        <charset val="238"/>
      </rPr>
      <t xml:space="preserve"> és Városi Bölcsőde egy óvodai intézménnyé való átalakítása és fejlesztése”</t>
    </r>
  </si>
  <si>
    <r>
      <t xml:space="preserve">TOP-3.1.1-15-JN1-2016-00028 - „Fenntartható települési közlekedésfejlesztés Jászberény belvárosában” - </t>
    </r>
    <r>
      <rPr>
        <b/>
        <u/>
        <sz val="10"/>
        <color indexed="8"/>
        <rFont val="Times New Roman"/>
        <family val="1"/>
        <charset val="238"/>
      </rPr>
      <t>Buszpályaudvar</t>
    </r>
    <r>
      <rPr>
        <sz val="10"/>
        <color indexed="8"/>
        <rFont val="Times New Roman"/>
        <family val="1"/>
        <charset val="238"/>
      </rPr>
      <t xml:space="preserve"> és környékének felújítása</t>
    </r>
  </si>
  <si>
    <t>Jászberényi Állat- és Növénykert turisztikai vonzerejének növelése TOP-1.2.1-16-JN1-2019-00010</t>
  </si>
  <si>
    <t>Szociális alapszolgáltatások infrastruktúrájának bővítése, fejlesztése TOP-4.2.1-15-JN1-2019-00032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</si>
</sst>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1" formatCode="_-* #,##0.00\ _F_t_-;\-* #,##0.00\ _F_t_-;_-* &quot;-&quot;??\ _F_t_-;_-@_-"/>
    <numFmt numFmtId="181" formatCode="_-* #,##0\ _F_t_-;\-* #,##0\ _F_t_-;_-* &quot;-&quot;??\ _F_t_-;_-@_-"/>
  </numFmts>
  <fonts count="16" x14ac:knownFonts="1">
    <font>
      <sz val="10"/>
      <name val="Arial"/>
    </font>
    <font>
      <sz val="10"/>
      <name val="Arial"/>
    </font>
    <font>
      <sz val="10"/>
      <name val="Arial CE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2" xfId="2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3" fillId="0" borderId="4" xfId="2" applyFont="1" applyFill="1" applyBorder="1" applyAlignment="1">
      <alignment horizontal="center" vertical="center" wrapText="1"/>
    </xf>
    <xf numFmtId="3" fontId="7" fillId="0" borderId="2" xfId="2" applyNumberFormat="1" applyFont="1" applyFill="1" applyBorder="1" applyAlignment="1">
      <alignment vertical="center"/>
    </xf>
    <xf numFmtId="0" fontId="7" fillId="0" borderId="2" xfId="0" applyFont="1" applyFill="1" applyBorder="1"/>
    <xf numFmtId="181" fontId="7" fillId="0" borderId="2" xfId="1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3" fillId="0" borderId="6" xfId="0" applyFont="1" applyFill="1" applyBorder="1"/>
    <xf numFmtId="181" fontId="9" fillId="0" borderId="2" xfId="1" applyNumberFormat="1" applyFont="1" applyFill="1" applyBorder="1" applyAlignment="1">
      <alignment horizontal="right" vertical="center"/>
    </xf>
    <xf numFmtId="181" fontId="9" fillId="0" borderId="2" xfId="1" applyNumberFormat="1" applyFont="1" applyFill="1" applyBorder="1" applyAlignment="1">
      <alignment vertical="center"/>
    </xf>
    <xf numFmtId="0" fontId="5" fillId="0" borderId="7" xfId="0" applyFont="1" applyFill="1" applyBorder="1"/>
    <xf numFmtId="0" fontId="3" fillId="0" borderId="7" xfId="0" applyFont="1" applyFill="1" applyBorder="1"/>
    <xf numFmtId="0" fontId="7" fillId="0" borderId="7" xfId="0" applyFont="1" applyFill="1" applyBorder="1"/>
    <xf numFmtId="0" fontId="3" fillId="0" borderId="1" xfId="2" applyFont="1" applyFill="1" applyBorder="1" applyAlignment="1">
      <alignment horizontal="center" vertical="center" wrapText="1"/>
    </xf>
    <xf numFmtId="181" fontId="9" fillId="0" borderId="1" xfId="1" applyNumberFormat="1" applyFont="1" applyFill="1" applyBorder="1" applyAlignment="1">
      <alignment horizontal="right" vertical="center"/>
    </xf>
    <xf numFmtId="181" fontId="3" fillId="0" borderId="2" xfId="1" applyNumberFormat="1" applyFont="1" applyFill="1" applyBorder="1" applyAlignment="1">
      <alignment horizontal="center" vertical="center"/>
    </xf>
    <xf numFmtId="181" fontId="9" fillId="0" borderId="1" xfId="1" applyNumberFormat="1" applyFont="1" applyFill="1" applyBorder="1" applyAlignment="1">
      <alignment vertical="center"/>
    </xf>
    <xf numFmtId="0" fontId="3" fillId="0" borderId="8" xfId="0" applyFont="1" applyFill="1" applyBorder="1"/>
    <xf numFmtId="0" fontId="5" fillId="2" borderId="9" xfId="2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0" fontId="10" fillId="0" borderId="11" xfId="0" applyFont="1" applyFill="1" applyBorder="1"/>
    <xf numFmtId="181" fontId="10" fillId="0" borderId="12" xfId="0" applyNumberFormat="1" applyFont="1" applyFill="1" applyBorder="1"/>
    <xf numFmtId="181" fontId="10" fillId="0" borderId="13" xfId="0" applyNumberFormat="1" applyFont="1" applyFill="1" applyBorder="1"/>
    <xf numFmtId="181" fontId="10" fillId="0" borderId="14" xfId="0" applyNumberFormat="1" applyFont="1" applyFill="1" applyBorder="1"/>
    <xf numFmtId="0" fontId="10" fillId="0" borderId="7" xfId="0" applyFont="1" applyFill="1" applyBorder="1"/>
    <xf numFmtId="0" fontId="10" fillId="0" borderId="2" xfId="0" applyFont="1" applyFill="1" applyBorder="1"/>
    <xf numFmtId="181" fontId="13" fillId="0" borderId="2" xfId="1" applyNumberFormat="1" applyFont="1" applyFill="1" applyBorder="1" applyAlignment="1">
      <alignment horizontal="center" vertical="center"/>
    </xf>
    <xf numFmtId="181" fontId="14" fillId="0" borderId="2" xfId="0" applyNumberFormat="1" applyFont="1" applyFill="1" applyBorder="1" applyAlignment="1">
      <alignment horizontal="center" vertical="center"/>
    </xf>
    <xf numFmtId="181" fontId="13" fillId="0" borderId="2" xfId="0" applyNumberFormat="1" applyFont="1" applyFill="1" applyBorder="1" applyAlignment="1">
      <alignment horizontal="center" vertical="center"/>
    </xf>
    <xf numFmtId="181" fontId="13" fillId="0" borderId="2" xfId="2" applyNumberFormat="1" applyFont="1" applyFill="1" applyBorder="1" applyAlignment="1">
      <alignment horizontal="center" vertical="center"/>
    </xf>
    <xf numFmtId="181" fontId="13" fillId="0" borderId="4" xfId="1" applyNumberFormat="1" applyFont="1" applyFill="1" applyBorder="1" applyAlignment="1" applyProtection="1">
      <alignment horizontal="center" vertical="center" wrapText="1"/>
    </xf>
    <xf numFmtId="181" fontId="13" fillId="0" borderId="2" xfId="1" applyNumberFormat="1" applyFont="1" applyFill="1" applyBorder="1" applyAlignment="1">
      <alignment horizontal="center" vertical="center" wrapText="1"/>
    </xf>
    <xf numFmtId="181" fontId="13" fillId="0" borderId="7" xfId="1" applyNumberFormat="1" applyFont="1" applyFill="1" applyBorder="1" applyAlignment="1">
      <alignment horizontal="center" vertical="center"/>
    </xf>
    <xf numFmtId="181" fontId="13" fillId="0" borderId="4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 shrinkToFit="1"/>
    </xf>
    <xf numFmtId="181" fontId="9" fillId="0" borderId="7" xfId="1" applyNumberFormat="1" applyFont="1" applyFill="1" applyBorder="1" applyAlignment="1">
      <alignment horizontal="right" vertical="center"/>
    </xf>
    <xf numFmtId="181" fontId="9" fillId="0" borderId="2" xfId="1" applyNumberFormat="1" applyFont="1" applyFill="1" applyBorder="1" applyAlignment="1">
      <alignment horizontal="justify" vertical="center"/>
    </xf>
    <xf numFmtId="181" fontId="13" fillId="0" borderId="2" xfId="1" applyNumberFormat="1" applyFont="1" applyFill="1" applyBorder="1" applyAlignment="1">
      <alignment horizontal="justify" vertical="center"/>
    </xf>
    <xf numFmtId="181" fontId="13" fillId="0" borderId="2" xfId="1" applyNumberFormat="1" applyFont="1" applyBorder="1" applyAlignment="1">
      <alignment horizontal="justify" vertical="center"/>
    </xf>
    <xf numFmtId="181" fontId="9" fillId="0" borderId="2" xfId="1" applyNumberFormat="1" applyFont="1" applyBorder="1" applyAlignment="1">
      <alignment horizontal="justify" vertical="center"/>
    </xf>
    <xf numFmtId="181" fontId="13" fillId="0" borderId="2" xfId="1" applyNumberFormat="1" applyFont="1" applyFill="1" applyBorder="1" applyAlignment="1">
      <alignment horizontal="justify" vertical="center" wrapText="1"/>
    </xf>
    <xf numFmtId="0" fontId="15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6" fillId="0" borderId="15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0" fontId="3" fillId="0" borderId="2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</cellXfs>
  <cellStyles count="3">
    <cellStyle name="Ezres" xfId="1" builtinId="3"/>
    <cellStyle name="Normál" xfId="0" builtinId="0"/>
    <cellStyle name="Normál_2003 évi kv javasla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7"/>
  <sheetViews>
    <sheetView tabSelected="1" zoomScale="75" zoomScaleNormal="75" zoomScaleSheetLayoutView="50" workbookViewId="0">
      <pane ySplit="4" topLeftCell="A5" activePane="bottomLeft" state="frozen"/>
      <selection pane="bottomLeft" activeCell="M26" sqref="M26:P26"/>
    </sheetView>
  </sheetViews>
  <sheetFormatPr defaultRowHeight="12.75" x14ac:dyDescent="0.2"/>
  <cols>
    <col min="1" max="1" width="43.7109375" style="1" customWidth="1"/>
    <col min="2" max="2" width="18.42578125" style="2" customWidth="1"/>
    <col min="3" max="3" width="19.85546875" style="2" customWidth="1"/>
    <col min="4" max="4" width="18.42578125" style="2" customWidth="1"/>
    <col min="5" max="5" width="14.7109375" style="2" customWidth="1"/>
    <col min="6" max="6" width="19.140625" style="2" customWidth="1"/>
    <col min="7" max="7" width="19.42578125" style="2" customWidth="1"/>
    <col min="8" max="8" width="19.28515625" style="2" customWidth="1"/>
    <col min="9" max="9" width="18.7109375" style="2" customWidth="1"/>
    <col min="10" max="10" width="14.7109375" style="2" customWidth="1"/>
    <col min="11" max="11" width="19.42578125" style="2" customWidth="1"/>
    <col min="12" max="12" width="18.7109375" style="2" customWidth="1"/>
    <col min="13" max="13" width="17.85546875" style="2" customWidth="1"/>
    <col min="14" max="14" width="22.5703125" style="2" customWidth="1"/>
    <col min="15" max="15" width="14.7109375" style="2" customWidth="1"/>
    <col min="16" max="16" width="16.85546875" style="2" customWidth="1"/>
    <col min="17" max="16384" width="9.140625" style="2"/>
  </cols>
  <sheetData>
    <row r="1" spans="1:17" s="3" customFormat="1" ht="47.25" customHeight="1" thickBot="1" x14ac:dyDescent="0.25">
      <c r="A1" s="49" t="s">
        <v>17</v>
      </c>
      <c r="B1" s="50"/>
      <c r="C1" s="50"/>
      <c r="D1" s="50"/>
      <c r="E1" s="50"/>
      <c r="F1" s="50"/>
      <c r="G1" s="10"/>
      <c r="H1" s="10"/>
      <c r="I1" s="10"/>
      <c r="J1" s="10"/>
      <c r="K1" s="10"/>
      <c r="L1" s="10"/>
      <c r="M1" s="10"/>
      <c r="N1" s="10"/>
      <c r="O1" s="10" t="s">
        <v>9</v>
      </c>
      <c r="P1" s="10"/>
    </row>
    <row r="2" spans="1:17" s="5" customFormat="1" ht="36" customHeight="1" x14ac:dyDescent="0.3">
      <c r="A2" s="22"/>
      <c r="B2" s="53" t="s">
        <v>5</v>
      </c>
      <c r="C2" s="51"/>
      <c r="D2" s="51"/>
      <c r="E2" s="51"/>
      <c r="F2" s="51"/>
      <c r="G2" s="51" t="s">
        <v>6</v>
      </c>
      <c r="H2" s="51"/>
      <c r="I2" s="51"/>
      <c r="J2" s="51"/>
      <c r="K2" s="51"/>
      <c r="L2" s="51" t="s">
        <v>7</v>
      </c>
      <c r="M2" s="51"/>
      <c r="N2" s="51"/>
      <c r="O2" s="51"/>
      <c r="P2" s="52"/>
      <c r="Q2" s="14"/>
    </row>
    <row r="3" spans="1:17" ht="21.75" customHeight="1" x14ac:dyDescent="0.2">
      <c r="A3" s="23" t="s">
        <v>10</v>
      </c>
      <c r="B3" s="17" t="s">
        <v>8</v>
      </c>
      <c r="C3" s="54" t="s">
        <v>0</v>
      </c>
      <c r="D3" s="54"/>
      <c r="E3" s="54"/>
      <c r="F3" s="54"/>
      <c r="G3" s="4" t="s">
        <v>8</v>
      </c>
      <c r="H3" s="54" t="s">
        <v>0</v>
      </c>
      <c r="I3" s="54"/>
      <c r="J3" s="54"/>
      <c r="K3" s="54"/>
      <c r="L3" s="4" t="s">
        <v>8</v>
      </c>
      <c r="M3" s="54" t="s">
        <v>0</v>
      </c>
      <c r="N3" s="54"/>
      <c r="O3" s="54"/>
      <c r="P3" s="55"/>
      <c r="Q3" s="15"/>
    </row>
    <row r="4" spans="1:17" ht="42.75" customHeight="1" x14ac:dyDescent="0.2">
      <c r="A4" s="23"/>
      <c r="B4" s="17"/>
      <c r="C4" s="4" t="s">
        <v>4</v>
      </c>
      <c r="D4" s="4" t="s">
        <v>1</v>
      </c>
      <c r="E4" s="4" t="s">
        <v>2</v>
      </c>
      <c r="F4" s="4" t="s">
        <v>3</v>
      </c>
      <c r="G4" s="4"/>
      <c r="H4" s="4" t="s">
        <v>4</v>
      </c>
      <c r="I4" s="4" t="s">
        <v>1</v>
      </c>
      <c r="J4" s="4" t="s">
        <v>2</v>
      </c>
      <c r="K4" s="4" t="s">
        <v>3</v>
      </c>
      <c r="L4" s="4"/>
      <c r="M4" s="4" t="s">
        <v>4</v>
      </c>
      <c r="N4" s="4" t="s">
        <v>1</v>
      </c>
      <c r="O4" s="4" t="s">
        <v>2</v>
      </c>
      <c r="P4" s="6" t="s">
        <v>3</v>
      </c>
      <c r="Q4" s="15"/>
    </row>
    <row r="5" spans="1:17" s="8" customFormat="1" ht="56.25" customHeight="1" x14ac:dyDescent="0.2">
      <c r="A5" s="45" t="s">
        <v>18</v>
      </c>
      <c r="B5" s="40">
        <v>1315000</v>
      </c>
      <c r="C5" s="18">
        <v>0</v>
      </c>
      <c r="D5" s="18"/>
      <c r="E5" s="18"/>
      <c r="F5" s="18">
        <f t="shared" ref="F5:F20" si="0">B5-C5</f>
        <v>1315000</v>
      </c>
      <c r="G5" s="12">
        <v>1315000</v>
      </c>
      <c r="H5" s="18">
        <v>0</v>
      </c>
      <c r="I5" s="30"/>
      <c r="J5" s="7"/>
      <c r="K5" s="30">
        <f>G5-H5</f>
        <v>1315000</v>
      </c>
      <c r="L5" s="12">
        <v>743650</v>
      </c>
      <c r="M5" s="31"/>
      <c r="N5" s="32"/>
      <c r="O5" s="33"/>
      <c r="P5" s="34">
        <f>L5-M5</f>
        <v>743650</v>
      </c>
      <c r="Q5" s="16"/>
    </row>
    <row r="6" spans="1:17" ht="45.75" customHeight="1" x14ac:dyDescent="0.2">
      <c r="A6" s="45" t="s">
        <v>19</v>
      </c>
      <c r="B6" s="40">
        <v>1276000</v>
      </c>
      <c r="C6" s="18">
        <v>0</v>
      </c>
      <c r="D6" s="18"/>
      <c r="E6" s="18"/>
      <c r="F6" s="18">
        <f t="shared" si="0"/>
        <v>1276000</v>
      </c>
      <c r="G6" s="12">
        <v>1276000</v>
      </c>
      <c r="H6" s="18">
        <v>0</v>
      </c>
      <c r="I6" s="30"/>
      <c r="J6" s="9"/>
      <c r="K6" s="30">
        <f>G6-H6</f>
        <v>1276000</v>
      </c>
      <c r="L6" s="12">
        <v>1911985</v>
      </c>
      <c r="M6" s="35"/>
      <c r="N6" s="30"/>
      <c r="O6" s="30"/>
      <c r="P6" s="34">
        <f t="shared" ref="P6:P20" si="1">L6-M6</f>
        <v>1911985</v>
      </c>
      <c r="Q6" s="15"/>
    </row>
    <row r="7" spans="1:17" ht="38.25" x14ac:dyDescent="0.2">
      <c r="A7" s="46" t="s">
        <v>20</v>
      </c>
      <c r="B7" s="40">
        <v>455000000</v>
      </c>
      <c r="C7" s="18">
        <v>249292000</v>
      </c>
      <c r="D7" s="18"/>
      <c r="E7" s="18"/>
      <c r="F7" s="18">
        <f t="shared" si="0"/>
        <v>205708000</v>
      </c>
      <c r="G7" s="12">
        <v>592795689</v>
      </c>
      <c r="H7" s="18">
        <v>249292000</v>
      </c>
      <c r="I7" s="30"/>
      <c r="J7" s="9"/>
      <c r="K7" s="30">
        <f>G7-H7</f>
        <v>343503689</v>
      </c>
      <c r="L7" s="12">
        <v>383479598</v>
      </c>
      <c r="M7" s="30">
        <v>201600516</v>
      </c>
      <c r="N7" s="30"/>
      <c r="O7" s="30"/>
      <c r="P7" s="34">
        <f t="shared" si="1"/>
        <v>181879082</v>
      </c>
      <c r="Q7" s="15"/>
    </row>
    <row r="8" spans="1:17" ht="43.5" customHeight="1" x14ac:dyDescent="0.2">
      <c r="A8" s="45" t="s">
        <v>21</v>
      </c>
      <c r="B8" s="42">
        <v>726464000</v>
      </c>
      <c r="C8" s="18">
        <v>295588000</v>
      </c>
      <c r="D8" s="18"/>
      <c r="E8" s="18"/>
      <c r="F8" s="18">
        <f>B8-C8</f>
        <v>430876000</v>
      </c>
      <c r="G8" s="12">
        <v>726030577</v>
      </c>
      <c r="H8" s="18">
        <v>295588000</v>
      </c>
      <c r="I8" s="30"/>
      <c r="J8" s="9"/>
      <c r="K8" s="30">
        <f>G8-H8</f>
        <v>430442577</v>
      </c>
      <c r="L8" s="12">
        <v>1425423</v>
      </c>
      <c r="M8" s="30">
        <v>1425423</v>
      </c>
      <c r="N8" s="30"/>
      <c r="O8" s="36"/>
      <c r="P8" s="34">
        <f t="shared" si="1"/>
        <v>0</v>
      </c>
      <c r="Q8" s="15"/>
    </row>
    <row r="9" spans="1:17" ht="41.25" customHeight="1" x14ac:dyDescent="0.2">
      <c r="A9" s="46" t="s">
        <v>22</v>
      </c>
      <c r="B9" s="40">
        <v>7159000</v>
      </c>
      <c r="C9" s="18">
        <v>7159000</v>
      </c>
      <c r="D9" s="18"/>
      <c r="E9" s="18"/>
      <c r="F9" s="18">
        <f t="shared" si="0"/>
        <v>0</v>
      </c>
      <c r="G9" s="12">
        <v>6736062</v>
      </c>
      <c r="H9" s="18">
        <v>7159000</v>
      </c>
      <c r="I9" s="30"/>
      <c r="J9" s="9"/>
      <c r="K9" s="30">
        <f>G9-H9</f>
        <v>-422938</v>
      </c>
      <c r="L9" s="12">
        <v>645650</v>
      </c>
      <c r="M9" s="30">
        <v>645650</v>
      </c>
      <c r="N9" s="30"/>
      <c r="O9" s="36"/>
      <c r="P9" s="34">
        <f t="shared" si="1"/>
        <v>0</v>
      </c>
      <c r="Q9" s="15"/>
    </row>
    <row r="10" spans="1:17" ht="40.5" customHeight="1" x14ac:dyDescent="0.2">
      <c r="A10" s="45" t="s">
        <v>12</v>
      </c>
      <c r="B10" s="41">
        <v>143982000</v>
      </c>
      <c r="C10" s="18">
        <v>118982000</v>
      </c>
      <c r="D10" s="18"/>
      <c r="E10" s="18"/>
      <c r="F10" s="18">
        <f t="shared" si="0"/>
        <v>25000000</v>
      </c>
      <c r="G10" s="12">
        <v>139462973</v>
      </c>
      <c r="H10" s="18">
        <v>118982000</v>
      </c>
      <c r="I10" s="30"/>
      <c r="J10" s="9"/>
      <c r="K10" s="30">
        <f t="shared" ref="K10:K20" si="2">G10-H10</f>
        <v>20480973</v>
      </c>
      <c r="L10" s="12">
        <v>9732998</v>
      </c>
      <c r="M10" s="30">
        <v>9732998</v>
      </c>
      <c r="N10" s="30"/>
      <c r="O10" s="30"/>
      <c r="P10" s="34">
        <f t="shared" si="1"/>
        <v>0</v>
      </c>
      <c r="Q10" s="15"/>
    </row>
    <row r="11" spans="1:17" ht="38.25" customHeight="1" x14ac:dyDescent="0.2">
      <c r="A11" s="47" t="s">
        <v>13</v>
      </c>
      <c r="B11" s="43">
        <v>40247000</v>
      </c>
      <c r="C11" s="18">
        <v>40247000</v>
      </c>
      <c r="D11" s="18"/>
      <c r="E11" s="18"/>
      <c r="F11" s="18">
        <f t="shared" si="0"/>
        <v>0</v>
      </c>
      <c r="G11" s="12">
        <v>38910085</v>
      </c>
      <c r="H11" s="18">
        <v>40247000</v>
      </c>
      <c r="I11" s="30"/>
      <c r="J11" s="9"/>
      <c r="K11" s="30">
        <f t="shared" si="2"/>
        <v>-1336915</v>
      </c>
      <c r="L11" s="12">
        <v>30276423</v>
      </c>
      <c r="M11" s="30">
        <v>30276423</v>
      </c>
      <c r="N11" s="30"/>
      <c r="O11" s="30"/>
      <c r="P11" s="34">
        <f t="shared" si="1"/>
        <v>0</v>
      </c>
      <c r="Q11" s="15"/>
    </row>
    <row r="12" spans="1:17" ht="39.75" customHeight="1" x14ac:dyDescent="0.2">
      <c r="A12" s="48" t="s">
        <v>14</v>
      </c>
      <c r="B12" s="41">
        <v>13977000</v>
      </c>
      <c r="C12" s="18">
        <v>13977000</v>
      </c>
      <c r="D12" s="18"/>
      <c r="E12" s="18"/>
      <c r="F12" s="18">
        <f t="shared" si="0"/>
        <v>0</v>
      </c>
      <c r="G12" s="12">
        <v>11910075</v>
      </c>
      <c r="H12" s="18">
        <v>13977000</v>
      </c>
      <c r="I12" s="30"/>
      <c r="J12" s="9"/>
      <c r="K12" s="30">
        <f t="shared" si="2"/>
        <v>-2066925</v>
      </c>
      <c r="L12" s="12">
        <v>4215200</v>
      </c>
      <c r="M12" s="30">
        <v>4215200</v>
      </c>
      <c r="N12" s="35"/>
      <c r="O12" s="30"/>
      <c r="P12" s="34">
        <f t="shared" si="1"/>
        <v>0</v>
      </c>
      <c r="Q12" s="15"/>
    </row>
    <row r="13" spans="1:17" ht="38.25" x14ac:dyDescent="0.2">
      <c r="A13" s="46" t="s">
        <v>23</v>
      </c>
      <c r="B13" s="40">
        <v>870000</v>
      </c>
      <c r="C13" s="18">
        <v>870000</v>
      </c>
      <c r="D13" s="18"/>
      <c r="E13" s="18"/>
      <c r="F13" s="18">
        <f t="shared" si="0"/>
        <v>0</v>
      </c>
      <c r="G13" s="12">
        <v>870000</v>
      </c>
      <c r="H13" s="18">
        <v>870000</v>
      </c>
      <c r="I13" s="30"/>
      <c r="J13" s="9"/>
      <c r="K13" s="30">
        <f t="shared" si="2"/>
        <v>0</v>
      </c>
      <c r="L13" s="12">
        <v>1039325</v>
      </c>
      <c r="M13" s="30">
        <v>870000</v>
      </c>
      <c r="N13" s="35"/>
      <c r="O13" s="30"/>
      <c r="P13" s="34">
        <f t="shared" si="1"/>
        <v>169325</v>
      </c>
      <c r="Q13" s="15"/>
    </row>
    <row r="14" spans="1:17" ht="36.75" customHeight="1" x14ac:dyDescent="0.2">
      <c r="A14" s="46" t="s">
        <v>11</v>
      </c>
      <c r="B14" s="42">
        <v>46254000</v>
      </c>
      <c r="C14" s="18">
        <v>46254000</v>
      </c>
      <c r="D14" s="18"/>
      <c r="E14" s="18"/>
      <c r="F14" s="18">
        <f t="shared" si="0"/>
        <v>0</v>
      </c>
      <c r="G14" s="12">
        <v>136201969</v>
      </c>
      <c r="H14" s="18">
        <v>46254000</v>
      </c>
      <c r="I14" s="30"/>
      <c r="J14" s="19"/>
      <c r="K14" s="30">
        <f t="shared" si="2"/>
        <v>89947969</v>
      </c>
      <c r="L14" s="12">
        <v>138676351</v>
      </c>
      <c r="M14" s="30">
        <v>138676351</v>
      </c>
      <c r="N14" s="30"/>
      <c r="O14" s="30"/>
      <c r="P14" s="34">
        <f t="shared" si="1"/>
        <v>0</v>
      </c>
      <c r="Q14" s="15"/>
    </row>
    <row r="15" spans="1:17" ht="67.5" customHeight="1" x14ac:dyDescent="0.2">
      <c r="A15" s="46" t="s">
        <v>15</v>
      </c>
      <c r="B15" s="41">
        <v>120160000</v>
      </c>
      <c r="C15" s="18">
        <v>115000000</v>
      </c>
      <c r="D15" s="18"/>
      <c r="E15" s="18"/>
      <c r="F15" s="18">
        <f t="shared" si="0"/>
        <v>5160000</v>
      </c>
      <c r="G15" s="13">
        <v>120160000</v>
      </c>
      <c r="H15" s="18">
        <v>115000000</v>
      </c>
      <c r="I15" s="18"/>
      <c r="J15" s="18"/>
      <c r="K15" s="30">
        <f t="shared" si="2"/>
        <v>5160000</v>
      </c>
      <c r="L15" s="13">
        <v>102566583</v>
      </c>
      <c r="M15" s="32">
        <v>102566583</v>
      </c>
      <c r="N15" s="30"/>
      <c r="O15" s="32"/>
      <c r="P15" s="34">
        <f t="shared" si="1"/>
        <v>0</v>
      </c>
      <c r="Q15" s="15"/>
    </row>
    <row r="16" spans="1:17" ht="43.5" customHeight="1" x14ac:dyDescent="0.2">
      <c r="A16" s="46" t="s">
        <v>16</v>
      </c>
      <c r="B16" s="44">
        <v>1195259000</v>
      </c>
      <c r="C16" s="18">
        <v>452490000</v>
      </c>
      <c r="D16" s="18"/>
      <c r="E16" s="18"/>
      <c r="F16" s="18">
        <f t="shared" si="0"/>
        <v>742769000</v>
      </c>
      <c r="G16" s="13">
        <v>1482652801</v>
      </c>
      <c r="H16" s="18">
        <v>452490000</v>
      </c>
      <c r="I16" s="32"/>
      <c r="K16" s="30">
        <f t="shared" si="2"/>
        <v>1030162801</v>
      </c>
      <c r="L16" s="13">
        <v>294470636</v>
      </c>
      <c r="M16" s="32">
        <v>294470636</v>
      </c>
      <c r="N16" s="32"/>
      <c r="O16" s="32"/>
      <c r="P16" s="34">
        <f t="shared" si="1"/>
        <v>0</v>
      </c>
      <c r="Q16" s="15"/>
    </row>
    <row r="17" spans="1:17" ht="47.25" customHeight="1" x14ac:dyDescent="0.2">
      <c r="A17" s="45" t="s">
        <v>24</v>
      </c>
      <c r="B17" s="41">
        <v>33685000</v>
      </c>
      <c r="C17" s="18">
        <v>425000</v>
      </c>
      <c r="D17" s="18"/>
      <c r="E17" s="18"/>
      <c r="F17" s="18">
        <f t="shared" si="0"/>
        <v>33260000</v>
      </c>
      <c r="G17" s="13">
        <v>47636900</v>
      </c>
      <c r="H17" s="18">
        <v>425000</v>
      </c>
      <c r="I17" s="30"/>
      <c r="K17" s="30">
        <f t="shared" si="2"/>
        <v>47211900</v>
      </c>
      <c r="L17" s="13">
        <v>47342826</v>
      </c>
      <c r="M17" s="32">
        <v>425000</v>
      </c>
      <c r="N17" s="32"/>
      <c r="O17" s="32"/>
      <c r="P17" s="34">
        <f t="shared" si="1"/>
        <v>46917826</v>
      </c>
      <c r="Q17" s="15"/>
    </row>
    <row r="18" spans="1:17" ht="50.25" customHeight="1" x14ac:dyDescent="0.2">
      <c r="A18" s="45" t="s">
        <v>25</v>
      </c>
      <c r="B18" s="42">
        <v>401000000</v>
      </c>
      <c r="C18" s="18">
        <v>150018000</v>
      </c>
      <c r="D18" s="18"/>
      <c r="E18" s="18"/>
      <c r="F18" s="18">
        <f t="shared" si="0"/>
        <v>250982000</v>
      </c>
      <c r="G18" s="13">
        <v>570268726</v>
      </c>
      <c r="H18" s="18">
        <v>150018000</v>
      </c>
      <c r="I18" s="30"/>
      <c r="K18" s="30">
        <f t="shared" si="2"/>
        <v>420250726</v>
      </c>
      <c r="L18" s="13">
        <v>428433196</v>
      </c>
      <c r="M18" s="32">
        <v>150018000</v>
      </c>
      <c r="N18" s="32"/>
      <c r="O18" s="32"/>
      <c r="P18" s="34">
        <f t="shared" si="1"/>
        <v>278415196</v>
      </c>
      <c r="Q18" s="15"/>
    </row>
    <row r="19" spans="1:17" ht="39" customHeight="1" x14ac:dyDescent="0.2">
      <c r="A19" s="38" t="s">
        <v>27</v>
      </c>
      <c r="B19" s="20">
        <v>170000000</v>
      </c>
      <c r="C19" s="18">
        <v>170000000</v>
      </c>
      <c r="D19" s="18"/>
      <c r="E19" s="18"/>
      <c r="F19" s="18">
        <f t="shared" si="0"/>
        <v>0</v>
      </c>
      <c r="G19" s="13">
        <v>170000000</v>
      </c>
      <c r="H19" s="18">
        <v>170000000</v>
      </c>
      <c r="I19" s="39"/>
      <c r="J19" s="39"/>
      <c r="K19" s="30">
        <f t="shared" si="2"/>
        <v>0</v>
      </c>
      <c r="L19" s="13">
        <v>0</v>
      </c>
      <c r="M19" s="32"/>
      <c r="N19" s="32"/>
      <c r="O19" s="32"/>
      <c r="P19" s="34">
        <f t="shared" si="1"/>
        <v>0</v>
      </c>
      <c r="Q19" s="15"/>
    </row>
    <row r="20" spans="1:17" ht="32.25" customHeight="1" x14ac:dyDescent="0.2">
      <c r="A20" s="38" t="s">
        <v>26</v>
      </c>
      <c r="B20" s="20">
        <v>240000000</v>
      </c>
      <c r="C20" s="18">
        <v>240000000</v>
      </c>
      <c r="D20" s="18"/>
      <c r="E20" s="18"/>
      <c r="F20" s="18">
        <f t="shared" si="0"/>
        <v>0</v>
      </c>
      <c r="G20" s="13">
        <v>240000000</v>
      </c>
      <c r="H20" s="18">
        <v>240000000</v>
      </c>
      <c r="I20" s="39"/>
      <c r="J20" s="39"/>
      <c r="K20" s="30">
        <f t="shared" si="2"/>
        <v>0</v>
      </c>
      <c r="L20" s="13">
        <v>0</v>
      </c>
      <c r="M20" s="32"/>
      <c r="N20" s="32"/>
      <c r="O20" s="32"/>
      <c r="P20" s="34">
        <f t="shared" si="1"/>
        <v>0</v>
      </c>
      <c r="Q20" s="15"/>
    </row>
    <row r="21" spans="1:17" ht="15" x14ac:dyDescent="0.2">
      <c r="A21" s="38"/>
      <c r="B21" s="20"/>
      <c r="C21" s="18"/>
      <c r="D21" s="18"/>
      <c r="E21" s="18"/>
      <c r="F21" s="18"/>
      <c r="G21" s="13"/>
      <c r="I21" s="39"/>
      <c r="J21" s="39"/>
      <c r="K21" s="39"/>
      <c r="L21" s="13"/>
      <c r="M21" s="32"/>
      <c r="N21" s="32"/>
      <c r="O21" s="32"/>
      <c r="P21" s="37"/>
      <c r="Q21" s="15"/>
    </row>
    <row r="22" spans="1:17" ht="15" x14ac:dyDescent="0.2">
      <c r="A22" s="38"/>
      <c r="B22" s="20"/>
      <c r="C22" s="18"/>
      <c r="D22" s="18"/>
      <c r="E22" s="18"/>
      <c r="F22" s="18"/>
      <c r="G22" s="13"/>
      <c r="I22" s="39"/>
      <c r="J22" s="39"/>
      <c r="K22" s="39"/>
      <c r="L22" s="13"/>
      <c r="M22" s="32"/>
      <c r="N22" s="32"/>
      <c r="O22" s="32"/>
      <c r="P22" s="37"/>
      <c r="Q22" s="15"/>
    </row>
    <row r="23" spans="1:17" ht="23.25" customHeight="1" x14ac:dyDescent="0.2">
      <c r="A23" s="38"/>
      <c r="B23" s="20"/>
      <c r="C23" s="18"/>
      <c r="D23" s="18"/>
      <c r="E23" s="18"/>
      <c r="F23" s="18"/>
      <c r="G23" s="13"/>
      <c r="I23" s="39"/>
      <c r="J23" s="39"/>
      <c r="K23" s="39"/>
      <c r="L23" s="13"/>
      <c r="M23" s="32"/>
      <c r="N23" s="32"/>
      <c r="O23" s="32"/>
      <c r="P23" s="37"/>
      <c r="Q23" s="15"/>
    </row>
    <row r="24" spans="1:17" ht="15" x14ac:dyDescent="0.2">
      <c r="A24" s="38"/>
      <c r="B24" s="20"/>
      <c r="C24" s="18"/>
      <c r="D24" s="18"/>
      <c r="E24" s="18"/>
      <c r="F24" s="18"/>
      <c r="G24" s="13"/>
      <c r="I24" s="39"/>
      <c r="J24" s="39"/>
      <c r="K24" s="39"/>
      <c r="L24" s="13"/>
      <c r="M24" s="32"/>
      <c r="N24" s="32"/>
      <c r="O24" s="32"/>
      <c r="P24" s="37"/>
      <c r="Q24" s="15"/>
    </row>
    <row r="25" spans="1:17" ht="15" x14ac:dyDescent="0.2">
      <c r="A25" s="38"/>
      <c r="B25" s="20"/>
      <c r="C25" s="18"/>
      <c r="D25" s="18"/>
      <c r="E25" s="18"/>
      <c r="F25" s="18"/>
      <c r="G25" s="13"/>
      <c r="I25" s="39"/>
      <c r="J25" s="39"/>
      <c r="K25" s="39"/>
      <c r="L25" s="13"/>
      <c r="M25" s="32"/>
      <c r="N25" s="32"/>
      <c r="O25" s="32"/>
      <c r="P25" s="37"/>
      <c r="Q25" s="15"/>
    </row>
    <row r="26" spans="1:17" s="29" customFormat="1" ht="27.75" customHeight="1" thickBot="1" x14ac:dyDescent="0.25">
      <c r="A26" s="24"/>
      <c r="B26" s="25">
        <f t="shared" ref="B26:P26" si="3">SUM(B5:B25)</f>
        <v>3596648000</v>
      </c>
      <c r="C26" s="25">
        <f t="shared" si="3"/>
        <v>1900302000</v>
      </c>
      <c r="D26" s="25">
        <f t="shared" si="3"/>
        <v>0</v>
      </c>
      <c r="E26" s="25">
        <f t="shared" si="3"/>
        <v>0</v>
      </c>
      <c r="F26" s="25">
        <f t="shared" si="3"/>
        <v>1696346000</v>
      </c>
      <c r="G26" s="25">
        <f t="shared" si="3"/>
        <v>4286226857</v>
      </c>
      <c r="H26" s="26">
        <f t="shared" si="3"/>
        <v>1900302000</v>
      </c>
      <c r="I26" s="26">
        <f t="shared" si="3"/>
        <v>0</v>
      </c>
      <c r="J26" s="26">
        <f t="shared" si="3"/>
        <v>0</v>
      </c>
      <c r="K26" s="26">
        <f t="shared" si="3"/>
        <v>2385924857</v>
      </c>
      <c r="L26" s="26">
        <f t="shared" si="3"/>
        <v>1444959844</v>
      </c>
      <c r="M26" s="26">
        <f t="shared" si="3"/>
        <v>934922780</v>
      </c>
      <c r="N26" s="26">
        <f t="shared" si="3"/>
        <v>0</v>
      </c>
      <c r="O26" s="26">
        <f t="shared" si="3"/>
        <v>0</v>
      </c>
      <c r="P26" s="27">
        <f t="shared" si="3"/>
        <v>510037064</v>
      </c>
      <c r="Q26" s="28"/>
    </row>
    <row r="27" spans="1:17" x14ac:dyDescent="0.2">
      <c r="A27" s="2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</sheetData>
  <mergeCells count="7">
    <mergeCell ref="A1:F1"/>
    <mergeCell ref="L2:P2"/>
    <mergeCell ref="G2:K2"/>
    <mergeCell ref="B2:F2"/>
    <mergeCell ref="C3:F3"/>
    <mergeCell ref="H3:K3"/>
    <mergeCell ref="M3:P3"/>
  </mergeCells>
  <phoneticPr fontId="0" type="noConversion"/>
  <printOptions horizontalCentered="1" gridLines="1"/>
  <pageMargins left="0.15748031496062992" right="0.27559055118110237" top="0.51181102362204722" bottom="0.27559055118110237" header="0.23622047244094491" footer="0.19685039370078741"/>
  <pageSetup paperSize="9" scale="44" firstPageNumber="29" fitToHeight="0" orientation="landscape" useFirstPageNumber="1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user44</dc:creator>
  <cp:lastModifiedBy>Kovács Szilvia</cp:lastModifiedBy>
  <cp:lastPrinted>2021-05-20T06:35:53Z</cp:lastPrinted>
  <dcterms:created xsi:type="dcterms:W3CDTF">2008-01-23T15:17:14Z</dcterms:created>
  <dcterms:modified xsi:type="dcterms:W3CDTF">2021-05-31T11:41:14Z</dcterms:modified>
</cp:coreProperties>
</file>