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2" sheetId="2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G36" i="2" l="1"/>
  <c r="L36" i="2" s="1"/>
  <c r="H22" i="2"/>
  <c r="E22" i="2"/>
  <c r="M22" i="2" s="1"/>
  <c r="G33" i="2"/>
  <c r="L33" i="2"/>
  <c r="L39" i="2" s="1"/>
  <c r="G34" i="2"/>
  <c r="L34" i="2"/>
  <c r="G35" i="2"/>
  <c r="L35" i="2"/>
  <c r="G37" i="2"/>
  <c r="L37" i="2"/>
  <c r="G38" i="2"/>
  <c r="L38" i="2"/>
  <c r="G32" i="2"/>
  <c r="L32" i="2"/>
  <c r="K39" i="2"/>
  <c r="J39" i="2"/>
  <c r="I39" i="2"/>
  <c r="F39" i="2"/>
  <c r="D39" i="2"/>
  <c r="C39" i="2"/>
  <c r="B39" i="2"/>
  <c r="H39" i="2"/>
  <c r="E39" i="2"/>
  <c r="H18" i="2"/>
  <c r="H19" i="2"/>
  <c r="H20" i="2"/>
  <c r="H21" i="2"/>
  <c r="H23" i="2"/>
  <c r="M23" i="2" s="1"/>
  <c r="H24" i="2"/>
  <c r="E18" i="2"/>
  <c r="M18" i="2"/>
  <c r="E19" i="2"/>
  <c r="M19" i="2"/>
  <c r="E20" i="2"/>
  <c r="E21" i="2"/>
  <c r="M21" i="2"/>
  <c r="E23" i="2"/>
  <c r="E24" i="2"/>
  <c r="M24" i="2"/>
  <c r="B25" i="2"/>
  <c r="C25" i="2"/>
  <c r="D25" i="2"/>
  <c r="F25" i="2"/>
  <c r="G25" i="2"/>
  <c r="I25" i="2"/>
  <c r="K25" i="2"/>
  <c r="L25" i="2"/>
  <c r="J25" i="2"/>
  <c r="M20" i="2"/>
  <c r="E25" i="2"/>
  <c r="G39" i="2"/>
  <c r="M25" i="2" l="1"/>
  <c r="H25" i="2"/>
</calcChain>
</file>

<file path=xl/sharedStrings.xml><?xml version="1.0" encoding="utf-8"?>
<sst xmlns="http://schemas.openxmlformats.org/spreadsheetml/2006/main" count="70" uniqueCount="49">
  <si>
    <t>Intézmények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</si>
  <si>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</si>
  <si>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</si>
  <si>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</si>
  <si>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</si>
  <si>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</si>
  <si>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</si>
  <si>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</si>
  <si>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</si>
  <si>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</si>
  <si>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</si>
  <si>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</si>
  <si>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</si>
  <si>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Polgármesteri Hivatal</t>
  </si>
  <si>
    <t>KIMUTATÁS</t>
  </si>
  <si>
    <t>Jászberény város Önkormányzata 2001.évi vagyonáról</t>
  </si>
  <si>
    <t>Eszközök</t>
  </si>
  <si>
    <t>Összesen</t>
  </si>
  <si>
    <t>Városi Óvodai Intézmény</t>
  </si>
  <si>
    <t>Helyi önkormányzat</t>
  </si>
  <si>
    <t>Jász Múzeum</t>
  </si>
  <si>
    <t>Városi Önkormányzati Bölcsőde és Védőnői Szolgálat</t>
  </si>
  <si>
    <t>Immateriális javak</t>
  </si>
  <si>
    <t>Tárgyi eszközök</t>
  </si>
  <si>
    <t>Befektetett pü-i eszközök</t>
  </si>
  <si>
    <t>Készletek</t>
  </si>
  <si>
    <t>Értékpapírok</t>
  </si>
  <si>
    <t>Pénzeszközök</t>
  </si>
  <si>
    <t>Követelések</t>
  </si>
  <si>
    <t>Egyéb sajátos elszámolások</t>
  </si>
  <si>
    <t>Aktív időbeli elhatárolások</t>
  </si>
  <si>
    <t>Eszközök összesen</t>
  </si>
  <si>
    <t>1. melléklet</t>
  </si>
  <si>
    <t>Szent Ferenc Egyesített Szociális Intézmény</t>
  </si>
  <si>
    <t>Források</t>
  </si>
  <si>
    <t>Nemzeti vagyonba tartozó befektetett eszközök</t>
  </si>
  <si>
    <t>Nemzeti vagyonba tartozó forgóeszközök</t>
  </si>
  <si>
    <t>Nemzeti vagyon induló értéke</t>
  </si>
  <si>
    <t>Nemzeti vagyon változásai</t>
  </si>
  <si>
    <t>Egyéb eszközök induláskori értéke és változásai</t>
  </si>
  <si>
    <t>Felhalmozott eredmény</t>
  </si>
  <si>
    <t>Mérleg szerinti eredmény</t>
  </si>
  <si>
    <t>Saját tőke</t>
  </si>
  <si>
    <t>Kötelezettségek</t>
  </si>
  <si>
    <t>Kincstári számlavezetéssel kapcsolatos elszámolások</t>
  </si>
  <si>
    <t>Passzív időbeli elhatárolások</t>
  </si>
  <si>
    <t>Források összesen</t>
  </si>
  <si>
    <t>Adatok Ft-ban</t>
  </si>
  <si>
    <t>Jászberényi Család- és Gyermekjóléti 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</si>
</sst>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F_t_-;\-* #,##0.00\ _F_t_-;_-* &quot;-&quot;??\ _F_t_-;_-@_-"/>
    <numFmt numFmtId="176" formatCode="_-* #,##0\ _F_t_-;\-* #,##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8"/>
      <name val="Arial"/>
      <family val="2"/>
      <charset val="238"/>
    </font>
    <font>
      <b/>
      <i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3" fillId="0" borderId="1" xfId="0" applyNumberFormat="1" applyFont="1" applyBorder="1"/>
    <xf numFmtId="0" fontId="3" fillId="2" borderId="4" xfId="0" applyFont="1" applyFill="1" applyBorder="1"/>
    <xf numFmtId="0" fontId="3" fillId="0" borderId="1" xfId="0" applyFont="1" applyBorder="1" applyAlignment="1">
      <alignment wrapText="1"/>
    </xf>
    <xf numFmtId="176" fontId="4" fillId="0" borderId="2" xfId="1" applyNumberFormat="1" applyFont="1" applyBorder="1" applyAlignment="1">
      <alignment horizontal="right"/>
    </xf>
    <xf numFmtId="176" fontId="3" fillId="0" borderId="2" xfId="1" applyNumberFormat="1" applyFont="1" applyBorder="1"/>
    <xf numFmtId="176" fontId="3" fillId="0" borderId="3" xfId="1" applyNumberFormat="1" applyFont="1" applyBorder="1"/>
    <xf numFmtId="0" fontId="6" fillId="0" borderId="0" xfId="0" applyFont="1"/>
    <xf numFmtId="176" fontId="4" fillId="0" borderId="3" xfId="1" applyNumberFormat="1" applyFont="1" applyBorder="1" applyAlignment="1">
      <alignment horizontal="right"/>
    </xf>
    <xf numFmtId="176" fontId="3" fillId="2" borderId="5" xfId="1" applyNumberFormat="1" applyFont="1" applyFill="1" applyBorder="1" applyAlignment="1">
      <alignment horizontal="right"/>
    </xf>
    <xf numFmtId="176" fontId="3" fillId="2" borderId="6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</xdr:rowOff>
    </xdr:from>
    <xdr:to>
      <xdr:col>12</xdr:col>
      <xdr:colOff>371476</xdr:colOff>
      <xdr:row>8</xdr:row>
      <xdr:rowOff>38101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201" y="114301"/>
          <a:ext cx="119634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01600" cmpd="tri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KIMUTATÁS</a:t>
          </a:r>
        </a:p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Jászberény Városi Önkormányzat 2020. évi </a:t>
          </a:r>
        </a:p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vagyonáról</a:t>
          </a: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9"/>
  <sheetViews>
    <sheetView tabSelected="1" workbookViewId="0">
      <selection activeCell="M38" sqref="M38"/>
    </sheetView>
  </sheetViews>
  <sheetFormatPr defaultRowHeight="9" x14ac:dyDescent="0.15"/>
  <cols>
    <col min="1" max="1" width="20.42578125" style="1" customWidth="1"/>
    <col min="2" max="2" width="15" style="1" customWidth="1"/>
    <col min="3" max="3" width="14.85546875" style="1" customWidth="1"/>
    <col min="4" max="4" width="15" style="1" customWidth="1"/>
    <col min="5" max="5" width="15.7109375" style="1" customWidth="1"/>
    <col min="6" max="6" width="14.85546875" style="1" customWidth="1"/>
    <col min="7" max="7" width="15.7109375" style="1" customWidth="1"/>
    <col min="8" max="8" width="14.5703125" style="1" customWidth="1"/>
    <col min="9" max="10" width="14.28515625" style="1" customWidth="1"/>
    <col min="11" max="11" width="13.140625" style="1" customWidth="1"/>
    <col min="12" max="12" width="14.85546875" style="1" customWidth="1"/>
    <col min="13" max="13" width="15" style="1" customWidth="1"/>
    <col min="14" max="16384" width="9.140625" style="1"/>
  </cols>
  <sheetData>
    <row r="4" spans="1:13" x14ac:dyDescent="0.1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1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15">
      <c r="M11" s="1" t="s">
        <v>32</v>
      </c>
    </row>
    <row r="13" spans="1:13" ht="15.75" thickBot="1" x14ac:dyDescent="0.25">
      <c r="A13" s="15" t="s">
        <v>16</v>
      </c>
      <c r="M13" s="1" t="s">
        <v>47</v>
      </c>
    </row>
    <row r="14" spans="1:13" ht="12.75" customHeight="1" x14ac:dyDescent="0.15">
      <c r="A14" s="23" t="s">
        <v>0</v>
      </c>
      <c r="B14" s="21" t="s">
        <v>22</v>
      </c>
      <c r="C14" s="21" t="s">
        <v>23</v>
      </c>
      <c r="D14" s="21" t="s">
        <v>24</v>
      </c>
      <c r="E14" s="21" t="s">
        <v>35</v>
      </c>
      <c r="F14" s="21" t="s">
        <v>25</v>
      </c>
      <c r="G14" s="21" t="s">
        <v>26</v>
      </c>
      <c r="H14" s="21" t="s">
        <v>36</v>
      </c>
      <c r="I14" s="21" t="s">
        <v>27</v>
      </c>
      <c r="J14" s="21" t="s">
        <v>28</v>
      </c>
      <c r="K14" s="21" t="s">
        <v>29</v>
      </c>
      <c r="L14" s="21" t="s">
        <v>30</v>
      </c>
      <c r="M14" s="19" t="s">
        <v>31</v>
      </c>
    </row>
    <row r="15" spans="1:13" x14ac:dyDescent="0.15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0"/>
    </row>
    <row r="16" spans="1:13" ht="32.25" customHeight="1" x14ac:dyDescent="0.15">
      <c r="A16" s="2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0"/>
    </row>
    <row r="17" spans="1:13" ht="16.5" customHeight="1" x14ac:dyDescent="0.15">
      <c r="A17" s="4"/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5" t="s">
        <v>11</v>
      </c>
      <c r="M17" s="6" t="s">
        <v>12</v>
      </c>
    </row>
    <row r="18" spans="1:13" ht="25.5" customHeight="1" x14ac:dyDescent="0.15">
      <c r="A18" s="11" t="s">
        <v>33</v>
      </c>
      <c r="B18" s="12">
        <v>11661</v>
      </c>
      <c r="C18" s="12">
        <v>182400511</v>
      </c>
      <c r="D18" s="12"/>
      <c r="E18" s="13">
        <f t="shared" ref="E18:E24" si="0">SUM(B18:D18)</f>
        <v>182412172</v>
      </c>
      <c r="F18" s="12">
        <v>6062360</v>
      </c>
      <c r="G18" s="12"/>
      <c r="H18" s="13">
        <f t="shared" ref="H18:H24" si="1">SUM(F18:G18)</f>
        <v>6062360</v>
      </c>
      <c r="I18" s="12">
        <v>8721582</v>
      </c>
      <c r="J18" s="12">
        <v>451616</v>
      </c>
      <c r="K18" s="12"/>
      <c r="L18" s="12"/>
      <c r="M18" s="14">
        <f t="shared" ref="M18:M24" si="2">SUM(E18,H18,I18:L18)</f>
        <v>197647730</v>
      </c>
    </row>
    <row r="19" spans="1:13" ht="25.5" customHeight="1" x14ac:dyDescent="0.15">
      <c r="A19" s="7" t="s">
        <v>18</v>
      </c>
      <c r="B19" s="12"/>
      <c r="C19" s="12">
        <v>644642353</v>
      </c>
      <c r="D19" s="12"/>
      <c r="E19" s="13">
        <f t="shared" si="0"/>
        <v>644642353</v>
      </c>
      <c r="F19" s="12"/>
      <c r="G19" s="12"/>
      <c r="H19" s="13">
        <f t="shared" si="1"/>
        <v>0</v>
      </c>
      <c r="I19" s="12">
        <v>563689</v>
      </c>
      <c r="J19" s="12">
        <v>211665</v>
      </c>
      <c r="K19" s="12"/>
      <c r="L19" s="12"/>
      <c r="M19" s="14">
        <f t="shared" si="2"/>
        <v>645417707</v>
      </c>
    </row>
    <row r="20" spans="1:13" s="3" customFormat="1" ht="33.75" customHeight="1" x14ac:dyDescent="0.15">
      <c r="A20" s="8" t="s">
        <v>21</v>
      </c>
      <c r="B20" s="12"/>
      <c r="C20" s="12">
        <v>197051609</v>
      </c>
      <c r="D20" s="12"/>
      <c r="E20" s="13">
        <f t="shared" si="0"/>
        <v>197051609</v>
      </c>
      <c r="F20" s="12">
        <v>753482</v>
      </c>
      <c r="G20" s="12"/>
      <c r="H20" s="13">
        <f t="shared" si="1"/>
        <v>753482</v>
      </c>
      <c r="I20" s="12">
        <v>1148193</v>
      </c>
      <c r="J20" s="12">
        <v>356347</v>
      </c>
      <c r="K20" s="12"/>
      <c r="L20" s="12"/>
      <c r="M20" s="14">
        <f t="shared" si="2"/>
        <v>199309631</v>
      </c>
    </row>
    <row r="21" spans="1:13" s="3" customFormat="1" ht="25.5" customHeight="1" x14ac:dyDescent="0.15">
      <c r="A21" s="8" t="s">
        <v>20</v>
      </c>
      <c r="B21" s="12"/>
      <c r="C21" s="12">
        <v>12251055</v>
      </c>
      <c r="D21" s="12"/>
      <c r="E21" s="13">
        <f t="shared" si="0"/>
        <v>12251055</v>
      </c>
      <c r="F21" s="12"/>
      <c r="G21" s="12"/>
      <c r="H21" s="13">
        <f t="shared" si="1"/>
        <v>0</v>
      </c>
      <c r="I21" s="12">
        <v>29982006</v>
      </c>
      <c r="J21" s="12">
        <v>5030978</v>
      </c>
      <c r="K21" s="12"/>
      <c r="L21" s="12"/>
      <c r="M21" s="14">
        <f t="shared" si="2"/>
        <v>47264039</v>
      </c>
    </row>
    <row r="22" spans="1:13" s="3" customFormat="1" ht="25.5" customHeight="1" x14ac:dyDescent="0.15">
      <c r="A22" s="8" t="s">
        <v>48</v>
      </c>
      <c r="B22" s="12">
        <v>9</v>
      </c>
      <c r="C22" s="12">
        <v>5766934</v>
      </c>
      <c r="D22" s="12"/>
      <c r="E22" s="13">
        <f t="shared" si="0"/>
        <v>5766943</v>
      </c>
      <c r="F22" s="12"/>
      <c r="G22" s="12"/>
      <c r="H22" s="13">
        <f t="shared" si="1"/>
        <v>0</v>
      </c>
      <c r="I22" s="12">
        <v>51705</v>
      </c>
      <c r="J22" s="12">
        <v>197746</v>
      </c>
      <c r="K22" s="12"/>
      <c r="L22" s="12"/>
      <c r="M22" s="14">
        <f t="shared" si="2"/>
        <v>6016394</v>
      </c>
    </row>
    <row r="23" spans="1:13" s="3" customFormat="1" ht="25.5" customHeight="1" x14ac:dyDescent="0.15">
      <c r="A23" s="9" t="s">
        <v>13</v>
      </c>
      <c r="B23" s="12">
        <v>11340497</v>
      </c>
      <c r="C23" s="12">
        <v>352552393</v>
      </c>
      <c r="D23" s="12"/>
      <c r="E23" s="13">
        <f t="shared" si="0"/>
        <v>363892890</v>
      </c>
      <c r="F23" s="12"/>
      <c r="G23" s="12"/>
      <c r="H23" s="13">
        <f t="shared" si="1"/>
        <v>0</v>
      </c>
      <c r="I23" s="12">
        <v>3878974</v>
      </c>
      <c r="J23" s="12">
        <v>6039473</v>
      </c>
      <c r="K23" s="12"/>
      <c r="L23" s="12"/>
      <c r="M23" s="14">
        <f t="shared" si="2"/>
        <v>373811337</v>
      </c>
    </row>
    <row r="24" spans="1:13" s="3" customFormat="1" ht="25.5" customHeight="1" x14ac:dyDescent="0.15">
      <c r="A24" s="9" t="s">
        <v>19</v>
      </c>
      <c r="B24" s="12">
        <v>1689508</v>
      </c>
      <c r="C24" s="12">
        <v>41680157733</v>
      </c>
      <c r="D24" s="12">
        <v>845978200</v>
      </c>
      <c r="E24" s="13">
        <f t="shared" si="0"/>
        <v>42527825441</v>
      </c>
      <c r="F24" s="12"/>
      <c r="G24" s="12"/>
      <c r="H24" s="13">
        <f t="shared" si="1"/>
        <v>0</v>
      </c>
      <c r="I24" s="12">
        <v>1609847312</v>
      </c>
      <c r="J24" s="12">
        <v>1861068726</v>
      </c>
      <c r="K24" s="12">
        <v>1649503</v>
      </c>
      <c r="L24" s="12"/>
      <c r="M24" s="14">
        <f t="shared" si="2"/>
        <v>46000390982</v>
      </c>
    </row>
    <row r="25" spans="1:13" ht="24" customHeight="1" thickBot="1" x14ac:dyDescent="0.2">
      <c r="A25" s="10" t="s">
        <v>17</v>
      </c>
      <c r="B25" s="17">
        <f t="shared" ref="B25:M25" si="3">SUM(B18:B24)</f>
        <v>13041675</v>
      </c>
      <c r="C25" s="17">
        <f t="shared" si="3"/>
        <v>43074822588</v>
      </c>
      <c r="D25" s="17">
        <f t="shared" si="3"/>
        <v>845978200</v>
      </c>
      <c r="E25" s="17">
        <f t="shared" si="3"/>
        <v>43933842463</v>
      </c>
      <c r="F25" s="17">
        <f t="shared" si="3"/>
        <v>6815842</v>
      </c>
      <c r="G25" s="17">
        <f t="shared" si="3"/>
        <v>0</v>
      </c>
      <c r="H25" s="17">
        <f t="shared" si="3"/>
        <v>6815842</v>
      </c>
      <c r="I25" s="17">
        <f t="shared" si="3"/>
        <v>1654193461</v>
      </c>
      <c r="J25" s="17">
        <f t="shared" si="3"/>
        <v>1873356551</v>
      </c>
      <c r="K25" s="17">
        <f t="shared" si="3"/>
        <v>1649503</v>
      </c>
      <c r="L25" s="17">
        <f t="shared" si="3"/>
        <v>0</v>
      </c>
      <c r="M25" s="18">
        <f t="shared" si="3"/>
        <v>47469857820</v>
      </c>
    </row>
    <row r="27" spans="1:13" ht="25.5" customHeight="1" thickBot="1" x14ac:dyDescent="0.25">
      <c r="A27" s="15" t="s">
        <v>34</v>
      </c>
    </row>
    <row r="28" spans="1:13" ht="9" customHeight="1" x14ac:dyDescent="0.15">
      <c r="A28" s="23" t="s">
        <v>0</v>
      </c>
      <c r="B28" s="21" t="s">
        <v>37</v>
      </c>
      <c r="C28" s="21" t="s">
        <v>38</v>
      </c>
      <c r="D28" s="21" t="s">
        <v>39</v>
      </c>
      <c r="E28" s="21" t="s">
        <v>40</v>
      </c>
      <c r="F28" s="21" t="s">
        <v>41</v>
      </c>
      <c r="G28" s="21" t="s">
        <v>42</v>
      </c>
      <c r="H28" s="21" t="s">
        <v>43</v>
      </c>
      <c r="I28" s="21" t="s">
        <v>29</v>
      </c>
      <c r="J28" s="21" t="s">
        <v>44</v>
      </c>
      <c r="K28" s="21" t="s">
        <v>45</v>
      </c>
      <c r="L28" s="19" t="s">
        <v>46</v>
      </c>
    </row>
    <row r="29" spans="1:13" ht="9" customHeight="1" x14ac:dyDescent="0.15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0"/>
    </row>
    <row r="30" spans="1:13" ht="24.75" customHeight="1" x14ac:dyDescent="0.1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0"/>
    </row>
    <row r="31" spans="1:13" ht="10.5" x14ac:dyDescent="0.15">
      <c r="A31" s="4"/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6" t="s">
        <v>11</v>
      </c>
    </row>
    <row r="32" spans="1:13" ht="25.5" customHeight="1" x14ac:dyDescent="0.15">
      <c r="A32" s="11" t="s">
        <v>33</v>
      </c>
      <c r="B32" s="12">
        <v>103925765</v>
      </c>
      <c r="C32" s="12"/>
      <c r="D32" s="12">
        <v>11642126</v>
      </c>
      <c r="E32" s="13">
        <v>57616743</v>
      </c>
      <c r="F32" s="12">
        <v>-7689979</v>
      </c>
      <c r="G32" s="12">
        <f t="shared" ref="G32:G38" si="4">SUM(B32:F32)</f>
        <v>165494655</v>
      </c>
      <c r="H32" s="13">
        <v>5809992</v>
      </c>
      <c r="I32" s="12"/>
      <c r="J32" s="12"/>
      <c r="K32" s="12">
        <v>26343083</v>
      </c>
      <c r="L32" s="16">
        <f t="shared" ref="L32:L38" si="5">SUM(G32:K32)</f>
        <v>197647730</v>
      </c>
    </row>
    <row r="33" spans="1:12" ht="27" customHeight="1" x14ac:dyDescent="0.15">
      <c r="A33" s="7" t="s">
        <v>18</v>
      </c>
      <c r="B33" s="12">
        <v>67493182</v>
      </c>
      <c r="C33" s="12"/>
      <c r="D33" s="12">
        <v>8911186</v>
      </c>
      <c r="E33" s="13">
        <v>511946004</v>
      </c>
      <c r="F33" s="12">
        <v>16899773</v>
      </c>
      <c r="G33" s="12">
        <f t="shared" si="4"/>
        <v>605250145</v>
      </c>
      <c r="H33" s="13">
        <v>470920</v>
      </c>
      <c r="I33" s="12"/>
      <c r="J33" s="12"/>
      <c r="K33" s="12">
        <v>39696642</v>
      </c>
      <c r="L33" s="16">
        <f t="shared" si="5"/>
        <v>645417707</v>
      </c>
    </row>
    <row r="34" spans="1:12" ht="34.5" customHeight="1" x14ac:dyDescent="0.15">
      <c r="A34" s="8" t="s">
        <v>21</v>
      </c>
      <c r="B34" s="12">
        <v>36886017</v>
      </c>
      <c r="C34" s="12"/>
      <c r="D34" s="12">
        <v>803470</v>
      </c>
      <c r="E34" s="13">
        <v>171004701</v>
      </c>
      <c r="F34" s="12">
        <v>-30889484</v>
      </c>
      <c r="G34" s="12">
        <f t="shared" si="4"/>
        <v>177804704</v>
      </c>
      <c r="H34" s="13">
        <v>191231</v>
      </c>
      <c r="I34" s="12"/>
      <c r="J34" s="12"/>
      <c r="K34" s="12">
        <v>21313696</v>
      </c>
      <c r="L34" s="16">
        <f t="shared" si="5"/>
        <v>199309631</v>
      </c>
    </row>
    <row r="35" spans="1:12" ht="27" customHeight="1" x14ac:dyDescent="0.15">
      <c r="A35" s="8" t="s">
        <v>20</v>
      </c>
      <c r="B35" s="12"/>
      <c r="C35" s="12"/>
      <c r="D35" s="12">
        <v>33170</v>
      </c>
      <c r="E35" s="13">
        <v>27099525</v>
      </c>
      <c r="F35" s="12">
        <v>15603143</v>
      </c>
      <c r="G35" s="12">
        <f t="shared" si="4"/>
        <v>42735838</v>
      </c>
      <c r="H35" s="13">
        <v>1408583</v>
      </c>
      <c r="I35" s="12"/>
      <c r="J35" s="12"/>
      <c r="K35" s="12">
        <v>3119618</v>
      </c>
      <c r="L35" s="16">
        <f t="shared" si="5"/>
        <v>47264039</v>
      </c>
    </row>
    <row r="36" spans="1:12" ht="27" customHeight="1" x14ac:dyDescent="0.15">
      <c r="A36" s="8" t="s">
        <v>48</v>
      </c>
      <c r="B36" s="12"/>
      <c r="C36" s="12"/>
      <c r="D36" s="12"/>
      <c r="E36" s="13">
        <v>-2542626</v>
      </c>
      <c r="F36" s="12">
        <v>925811</v>
      </c>
      <c r="G36" s="12">
        <f t="shared" si="4"/>
        <v>-1616815</v>
      </c>
      <c r="H36" s="13"/>
      <c r="I36" s="12"/>
      <c r="J36" s="12"/>
      <c r="K36" s="12">
        <v>7633209</v>
      </c>
      <c r="L36" s="16">
        <f t="shared" si="5"/>
        <v>6016394</v>
      </c>
    </row>
    <row r="37" spans="1:12" ht="27" customHeight="1" x14ac:dyDescent="0.15">
      <c r="A37" s="9" t="s">
        <v>13</v>
      </c>
      <c r="B37" s="12">
        <v>654697429</v>
      </c>
      <c r="C37" s="12"/>
      <c r="D37" s="12">
        <v>6595115</v>
      </c>
      <c r="E37" s="13">
        <v>-337627215</v>
      </c>
      <c r="F37" s="12">
        <v>-11340004</v>
      </c>
      <c r="G37" s="12">
        <f t="shared" si="4"/>
        <v>312325325</v>
      </c>
      <c r="H37" s="13">
        <v>2981281</v>
      </c>
      <c r="I37" s="12"/>
      <c r="J37" s="12"/>
      <c r="K37" s="12">
        <v>58504731</v>
      </c>
      <c r="L37" s="16">
        <f t="shared" si="5"/>
        <v>373811337</v>
      </c>
    </row>
    <row r="38" spans="1:12" ht="27" customHeight="1" x14ac:dyDescent="0.15">
      <c r="A38" s="9" t="s">
        <v>19</v>
      </c>
      <c r="B38" s="12">
        <v>34768007510</v>
      </c>
      <c r="C38" s="12"/>
      <c r="D38" s="12">
        <v>366196822</v>
      </c>
      <c r="E38" s="13">
        <v>9437481558</v>
      </c>
      <c r="F38" s="12">
        <v>-463848196</v>
      </c>
      <c r="G38" s="12">
        <f t="shared" si="4"/>
        <v>44107837694</v>
      </c>
      <c r="H38" s="13">
        <v>1622720566</v>
      </c>
      <c r="I38" s="12"/>
      <c r="J38" s="12"/>
      <c r="K38" s="12">
        <v>269832722</v>
      </c>
      <c r="L38" s="16">
        <f t="shared" si="5"/>
        <v>46000390982</v>
      </c>
    </row>
    <row r="39" spans="1:12" ht="24.75" customHeight="1" thickBot="1" x14ac:dyDescent="0.2">
      <c r="A39" s="10" t="s">
        <v>17</v>
      </c>
      <c r="B39" s="17">
        <f t="shared" ref="B39:L39" si="6">SUM(B32:B38)</f>
        <v>35631009903</v>
      </c>
      <c r="C39" s="17">
        <f t="shared" si="6"/>
        <v>0</v>
      </c>
      <c r="D39" s="17">
        <f t="shared" si="6"/>
        <v>394181889</v>
      </c>
      <c r="E39" s="17">
        <f t="shared" si="6"/>
        <v>9864978690</v>
      </c>
      <c r="F39" s="17">
        <f t="shared" si="6"/>
        <v>-480338936</v>
      </c>
      <c r="G39" s="17">
        <f t="shared" si="6"/>
        <v>45409831546</v>
      </c>
      <c r="H39" s="17">
        <f t="shared" si="6"/>
        <v>1633582573</v>
      </c>
      <c r="I39" s="17">
        <f t="shared" si="6"/>
        <v>0</v>
      </c>
      <c r="J39" s="17">
        <f t="shared" si="6"/>
        <v>0</v>
      </c>
      <c r="K39" s="17">
        <f t="shared" si="6"/>
        <v>426443701</v>
      </c>
      <c r="L39" s="18">
        <f t="shared" si="6"/>
        <v>47469857820</v>
      </c>
    </row>
  </sheetData>
  <mergeCells count="27">
    <mergeCell ref="A4:M4"/>
    <mergeCell ref="A5:M5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A14:A16"/>
    <mergeCell ref="A28:A30"/>
    <mergeCell ref="B28:B30"/>
    <mergeCell ref="C28:C30"/>
    <mergeCell ref="D28:D30"/>
    <mergeCell ref="E28:E30"/>
    <mergeCell ref="L28:L30"/>
    <mergeCell ref="F28:F30"/>
    <mergeCell ref="G28:G30"/>
    <mergeCell ref="H28:H30"/>
    <mergeCell ref="I28:I30"/>
    <mergeCell ref="J28:J30"/>
    <mergeCell ref="K28:K3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rstPageNumber="43" orientation="landscape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2020-06-19T11:10:45Z</cp:lastPrinted>
  <dcterms:created xsi:type="dcterms:W3CDTF">2001-03-28T05:46:03Z</dcterms:created>
  <dcterms:modified xsi:type="dcterms:W3CDTF">2021-05-31T11:44:16Z</dcterms:modified>
</cp:coreProperties>
</file>