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3\Desktop\Veszélyhelyzet_2.0\10_2021_2020_évi_zárszámadás_elfogadásáról\feltöltésre\"/>
    </mc:Choice>
  </mc:AlternateContent>
  <bookViews>
    <workbookView xWindow="0" yWindow="0" windowWidth="24000" windowHeight="9600"/>
  </bookViews>
  <sheets>
    <sheet name="Munka1" sheetId="1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L31" i="1" l="1"/>
  <c r="L11" i="1"/>
  <c r="L12" i="1"/>
  <c r="L13" i="1"/>
  <c r="L14" i="1"/>
  <c r="L16" i="1"/>
  <c r="L17" i="1"/>
  <c r="L18" i="1"/>
  <c r="L19" i="1"/>
  <c r="L20" i="1"/>
  <c r="L21" i="1"/>
  <c r="L22" i="1"/>
  <c r="L24" i="1"/>
  <c r="L25" i="1"/>
  <c r="L27" i="1"/>
  <c r="L29" i="1"/>
  <c r="L30" i="1"/>
  <c r="L32" i="1"/>
  <c r="G23" i="1"/>
  <c r="H23" i="1"/>
  <c r="I23" i="1"/>
  <c r="J23" i="1"/>
  <c r="J33" i="1" s="1"/>
  <c r="K23" i="1"/>
  <c r="I15" i="1"/>
  <c r="I33" i="1" s="1"/>
  <c r="J15" i="1"/>
  <c r="K15" i="1"/>
  <c r="H15" i="1"/>
  <c r="F15" i="1"/>
  <c r="F23" i="1"/>
  <c r="F33" i="1" s="1"/>
  <c r="E23" i="1"/>
  <c r="E33" i="1"/>
  <c r="D23" i="1"/>
  <c r="G8" i="1"/>
  <c r="G33" i="1"/>
  <c r="F8" i="1"/>
  <c r="D8" i="1"/>
  <c r="D33" i="1" s="1"/>
  <c r="D28" i="1"/>
  <c r="F28" i="1"/>
  <c r="H28" i="1"/>
  <c r="I28" i="1"/>
  <c r="J28" i="1"/>
  <c r="L28" i="1" s="1"/>
  <c r="K28" i="1"/>
  <c r="E8" i="1"/>
  <c r="H8" i="1"/>
  <c r="H33" i="1" s="1"/>
  <c r="I8" i="1"/>
  <c r="L8" i="1"/>
  <c r="J8" i="1"/>
  <c r="K8" i="1"/>
  <c r="L10" i="1"/>
  <c r="L9" i="1"/>
  <c r="K33" i="1"/>
  <c r="L23" i="1"/>
  <c r="L15" i="1" l="1"/>
  <c r="L33" i="1" s="1"/>
</calcChain>
</file>

<file path=xl/sharedStrings.xml><?xml version="1.0" encoding="utf-8"?>
<sst xmlns="http://schemas.openxmlformats.org/spreadsheetml/2006/main" count="68" uniqueCount="62">
  <si>
    <t xml:space="preserve"> Ezer forintban !</t>
  </si>
  <si>
    <t>Sor-
szám</t>
  </si>
  <si>
    <t>Kötelezettség
jogcíme</t>
  </si>
  <si>
    <t>Kötelezettség- 
vállalás 
éve</t>
  </si>
  <si>
    <t>Kötelezettségek a következő években</t>
  </si>
  <si>
    <t>Még fennálló kötelezettség</t>
  </si>
  <si>
    <t>10=(6+…+9)</t>
  </si>
  <si>
    <t>1.</t>
  </si>
  <si>
    <t>2.</t>
  </si>
  <si>
    <t>5.</t>
  </si>
  <si>
    <t>6.</t>
  </si>
  <si>
    <t>7.</t>
  </si>
  <si>
    <t>Beruházás feladatonként</t>
  </si>
  <si>
    <t>8.</t>
  </si>
  <si>
    <t>9.</t>
  </si>
  <si>
    <t>Felújítás célonként</t>
  </si>
  <si>
    <t>10.</t>
  </si>
  <si>
    <t>11.</t>
  </si>
  <si>
    <t>Egyéb</t>
  </si>
  <si>
    <t>12.</t>
  </si>
  <si>
    <t>13.</t>
  </si>
  <si>
    <t>14.</t>
  </si>
  <si>
    <t xml:space="preserve">Felhalmozási célú
hiteltörlesztés </t>
  </si>
  <si>
    <t>Összes vállalt kötelezettség(tőke)</t>
  </si>
  <si>
    <t xml:space="preserve">Összesen </t>
  </si>
  <si>
    <t>3.</t>
  </si>
  <si>
    <t>4.</t>
  </si>
  <si>
    <t>Többéves kihatással járó döntésekből származó kötelezettségek</t>
  </si>
  <si>
    <t>15.</t>
  </si>
  <si>
    <t>16.</t>
  </si>
  <si>
    <t>17.</t>
  </si>
  <si>
    <t>18.</t>
  </si>
  <si>
    <t>19.</t>
  </si>
  <si>
    <t>Összes vállalt kötelezettség (kamat+ árfolyam különbözet)</t>
  </si>
  <si>
    <t>20.</t>
  </si>
  <si>
    <t>21.</t>
  </si>
  <si>
    <t>11. melléklet</t>
  </si>
  <si>
    <t>OTP hitel</t>
  </si>
  <si>
    <t>2021.</t>
  </si>
  <si>
    <t>MKB hitel</t>
  </si>
  <si>
    <t>22.</t>
  </si>
  <si>
    <t>2022.</t>
  </si>
  <si>
    <t>EFOP-1.5.3-16-2017-00019 - ,,Humán szolgáltatások fejlesztése a Jászberényi kistérségben”</t>
  </si>
  <si>
    <t>2018.</t>
  </si>
  <si>
    <t>EFOP- 1.8.7.-16 jelű ,,Szer nélkül a teljes életért” pályázat</t>
  </si>
  <si>
    <t>2019.</t>
  </si>
  <si>
    <t>TOP-5.3.1-16-JN1-2017-00005 - ,,Helyi identitás és kohézió erősítése a Jászberényi kistérségben”</t>
  </si>
  <si>
    <t>INTERREG Central Europe Program</t>
  </si>
  <si>
    <t>TOP-2.1.1-15-JN1-2016-00001 - „Barnamezős területek rehabilitációja, Malom Konferencia és Rendezvényközpont fejlesztése Jászberényben”</t>
  </si>
  <si>
    <t>23.</t>
  </si>
  <si>
    <t>24.</t>
  </si>
  <si>
    <t>25.</t>
  </si>
  <si>
    <t>26.</t>
  </si>
  <si>
    <t>2020.
 évi
teljesítés (tőke)</t>
  </si>
  <si>
    <t>2020.
 évi
teljesítés (kamat)</t>
  </si>
  <si>
    <t>2023.</t>
  </si>
  <si>
    <t>2023. 
után</t>
  </si>
  <si>
    <r>
      <t>TOP-2.1.2-15-JN1-2016-00005 - ,,</t>
    </r>
    <r>
      <rPr>
        <b/>
        <u/>
        <sz val="10"/>
        <color indexed="8"/>
        <rFont val="Times New Roman"/>
        <family val="1"/>
        <charset val="238"/>
      </rPr>
      <t>Zöld város</t>
    </r>
    <r>
      <rPr>
        <sz val="10"/>
        <color indexed="8"/>
        <rFont val="Times New Roman"/>
        <family val="1"/>
        <charset val="238"/>
      </rPr>
      <t xml:space="preserve"> kialakítása - Városi környezetjavító intézkedések és gazdaságfejlesztési beavatkozások Jászberényben ”</t>
    </r>
  </si>
  <si>
    <r>
      <t xml:space="preserve">TOP-3.1.1-15-JN1-2016-00028 - „Fenntartható települési közlekedésfejlesztés Jászberény belvárosában” - </t>
    </r>
    <r>
      <rPr>
        <b/>
        <u/>
        <sz val="10"/>
        <color indexed="8"/>
        <rFont val="Times New Roman"/>
        <family val="1"/>
        <charset val="238"/>
      </rPr>
      <t>Buszpályaudvar</t>
    </r>
    <r>
      <rPr>
        <sz val="10"/>
        <color indexed="8"/>
        <rFont val="Times New Roman"/>
        <family val="1"/>
        <charset val="238"/>
      </rPr>
      <t xml:space="preserve"> és környékének felújítása</t>
    </r>
  </si>
  <si>
    <r>
      <t xml:space="preserve">TOP-1.1.1-16-JN1-2017-00004 - ,,Iparterületek infrastrukturális fejlesztése Jászberényben” </t>
    </r>
    <r>
      <rPr>
        <b/>
        <u/>
        <sz val="10"/>
        <color indexed="8"/>
        <rFont val="Times New Roman"/>
        <family val="1"/>
        <charset val="238"/>
      </rPr>
      <t>(Vaspálya utca, Kerekudvar)</t>
    </r>
  </si>
  <si>
    <t>Lehel strand és Uszodában végrehajtott fejlesztések során létrehozott tárgyi eszköz megvétele</t>
  </si>
  <si>
    <t>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</si>
</sst>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1" formatCode="_-* #,##0.00\ _F_t_-;\-* #,##0.00\ _F_t_-;_-* &quot;-&quot;??\ _F_t_-;_-@_-"/>
    <numFmt numFmtId="172" formatCode="#,###"/>
    <numFmt numFmtId="173" formatCode="_-* #,##0\ _F_t_-;\-* #,##0\ _F_t_-;_-* &quot;-&quot;??\ _F_t_-;_-@_-"/>
  </numFmts>
  <fonts count="20" x14ac:knownFonts="1">
    <font>
      <sz val="10"/>
      <name val="Arial CE"/>
      <charset val="238"/>
    </font>
    <font>
      <sz val="10"/>
      <name val="Arial CE"/>
      <charset val="238"/>
    </font>
    <font>
      <b/>
      <i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12"/>
      <name val="Arial CE"/>
      <charset val="238"/>
    </font>
    <font>
      <sz val="10"/>
      <color indexed="8"/>
      <name val="Times New Roman"/>
      <family val="1"/>
      <charset val="238"/>
    </font>
    <font>
      <sz val="10"/>
      <name val="Cambria"/>
      <family val="1"/>
      <charset val="238"/>
    </font>
    <font>
      <b/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u/>
      <sz val="10"/>
      <color indexed="8"/>
      <name val="Times New Roman"/>
      <family val="1"/>
      <charset val="238"/>
    </font>
    <font>
      <sz val="9"/>
      <name val="Times New Roman"/>
      <family val="1"/>
      <charset val="238"/>
    </font>
    <font>
      <strike/>
      <sz val="10"/>
      <color indexed="8"/>
      <name val="Times New Roman"/>
      <family val="1"/>
      <charset val="238"/>
    </font>
    <font>
      <strike/>
      <sz val="9"/>
      <name val="Times New Roman"/>
      <family val="1"/>
      <charset val="238"/>
    </font>
    <font>
      <b/>
      <strike/>
      <sz val="10"/>
      <name val="Times New Roman"/>
      <family val="1"/>
      <charset val="238"/>
    </font>
    <font>
      <b/>
      <strike/>
      <sz val="8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lightHorizontal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79">
    <xf numFmtId="0" fontId="0" fillId="0" borderId="0" xfId="0"/>
    <xf numFmtId="172" fontId="0" fillId="0" borderId="0" xfId="0" applyNumberFormat="1" applyFill="1" applyAlignment="1">
      <alignment horizontal="center" vertical="center" wrapText="1"/>
    </xf>
    <xf numFmtId="172" fontId="0" fillId="0" borderId="0" xfId="0" applyNumberFormat="1" applyFill="1" applyAlignment="1">
      <alignment vertical="center" wrapText="1"/>
    </xf>
    <xf numFmtId="172" fontId="2" fillId="0" borderId="0" xfId="0" applyNumberFormat="1" applyFont="1" applyFill="1" applyAlignment="1">
      <alignment horizontal="right" vertical="center"/>
    </xf>
    <xf numFmtId="172" fontId="3" fillId="0" borderId="0" xfId="0" applyNumberFormat="1" applyFont="1" applyFill="1" applyAlignment="1">
      <alignment vertical="center"/>
    </xf>
    <xf numFmtId="172" fontId="3" fillId="0" borderId="0" xfId="0" applyNumberFormat="1" applyFont="1" applyFill="1" applyAlignment="1">
      <alignment horizontal="center" vertical="center"/>
    </xf>
    <xf numFmtId="172" fontId="4" fillId="0" borderId="0" xfId="0" applyNumberFormat="1" applyFont="1" applyFill="1" applyAlignment="1">
      <alignment horizontal="center" vertical="center" wrapText="1"/>
    </xf>
    <xf numFmtId="0" fontId="19" fillId="0" borderId="1" xfId="0" applyFont="1" applyFill="1" applyBorder="1" applyAlignment="1">
      <alignment vertical="center" wrapText="1"/>
    </xf>
    <xf numFmtId="172" fontId="7" fillId="0" borderId="0" xfId="0" applyNumberFormat="1" applyFont="1" applyFill="1" applyAlignment="1">
      <alignment vertical="center" wrapText="1"/>
    </xf>
    <xf numFmtId="172" fontId="8" fillId="0" borderId="2" xfId="0" applyNumberFormat="1" applyFont="1" applyFill="1" applyBorder="1" applyAlignment="1">
      <alignment horizontal="centerContinuous" vertical="center"/>
    </xf>
    <xf numFmtId="172" fontId="8" fillId="0" borderId="3" xfId="0" applyNumberFormat="1" applyFont="1" applyFill="1" applyBorder="1" applyAlignment="1">
      <alignment horizontal="centerContinuous" vertical="center"/>
    </xf>
    <xf numFmtId="172" fontId="8" fillId="0" borderId="4" xfId="0" applyNumberFormat="1" applyFont="1" applyFill="1" applyBorder="1" applyAlignment="1">
      <alignment horizontal="centerContinuous" vertical="center"/>
    </xf>
    <xf numFmtId="172" fontId="8" fillId="0" borderId="5" xfId="0" applyNumberFormat="1" applyFont="1" applyFill="1" applyBorder="1" applyAlignment="1">
      <alignment horizontal="center" vertical="center"/>
    </xf>
    <xf numFmtId="172" fontId="8" fillId="0" borderId="6" xfId="0" applyNumberFormat="1" applyFont="1" applyFill="1" applyBorder="1" applyAlignment="1">
      <alignment horizontal="center" vertical="center" wrapText="1"/>
    </xf>
    <xf numFmtId="172" fontId="9" fillId="0" borderId="7" xfId="0" applyNumberFormat="1" applyFont="1" applyFill="1" applyBorder="1" applyAlignment="1">
      <alignment horizontal="center" vertical="center" wrapText="1"/>
    </xf>
    <xf numFmtId="172" fontId="9" fillId="0" borderId="8" xfId="0" applyNumberFormat="1" applyFont="1" applyFill="1" applyBorder="1" applyAlignment="1">
      <alignment horizontal="center" vertical="center" wrapText="1"/>
    </xf>
    <xf numFmtId="172" fontId="9" fillId="0" borderId="9" xfId="0" applyNumberFormat="1" applyFont="1" applyFill="1" applyBorder="1" applyAlignment="1">
      <alignment horizontal="center" vertical="center" wrapText="1"/>
    </xf>
    <xf numFmtId="172" fontId="9" fillId="0" borderId="10" xfId="0" applyNumberFormat="1" applyFont="1" applyFill="1" applyBorder="1" applyAlignment="1">
      <alignment horizontal="center" vertical="center" wrapText="1"/>
    </xf>
    <xf numFmtId="172" fontId="9" fillId="0" borderId="11" xfId="0" applyNumberFormat="1" applyFont="1" applyFill="1" applyBorder="1" applyAlignment="1">
      <alignment horizontal="center" vertical="center" wrapText="1"/>
    </xf>
    <xf numFmtId="172" fontId="9" fillId="0" borderId="12" xfId="0" applyNumberFormat="1" applyFont="1" applyFill="1" applyBorder="1" applyAlignment="1">
      <alignment horizontal="right" vertical="center" wrapText="1" indent="1"/>
    </xf>
    <xf numFmtId="172" fontId="9" fillId="0" borderId="13" xfId="0" applyNumberFormat="1" applyFont="1" applyFill="1" applyBorder="1" applyAlignment="1" applyProtection="1">
      <alignment horizontal="left" vertical="center" wrapText="1" indent="1"/>
    </xf>
    <xf numFmtId="1" fontId="10" fillId="2" borderId="14" xfId="0" applyNumberFormat="1" applyFont="1" applyFill="1" applyBorder="1" applyAlignment="1" applyProtection="1">
      <alignment horizontal="center" vertical="center" wrapText="1"/>
    </xf>
    <xf numFmtId="172" fontId="9" fillId="0" borderId="14" xfId="0" applyNumberFormat="1" applyFont="1" applyFill="1" applyBorder="1" applyAlignment="1" applyProtection="1">
      <alignment vertical="center" wrapText="1"/>
    </xf>
    <xf numFmtId="172" fontId="9" fillId="0" borderId="15" xfId="0" applyNumberFormat="1" applyFont="1" applyFill="1" applyBorder="1" applyAlignment="1">
      <alignment vertical="center" wrapText="1"/>
    </xf>
    <xf numFmtId="172" fontId="9" fillId="0" borderId="1" xfId="0" applyNumberFormat="1" applyFont="1" applyFill="1" applyBorder="1" applyAlignment="1">
      <alignment horizontal="right" vertical="center" wrapText="1" indent="1"/>
    </xf>
    <xf numFmtId="172" fontId="11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" fontId="12" fillId="0" borderId="13" xfId="0" applyNumberFormat="1" applyFont="1" applyFill="1" applyBorder="1" applyAlignment="1" applyProtection="1">
      <alignment horizontal="center" vertical="center" wrapText="1"/>
      <protection locked="0"/>
    </xf>
    <xf numFmtId="172" fontId="11" fillId="0" borderId="13" xfId="0" applyNumberFormat="1" applyFont="1" applyFill="1" applyBorder="1" applyAlignment="1" applyProtection="1">
      <alignment vertical="center" wrapText="1"/>
      <protection locked="0"/>
    </xf>
    <xf numFmtId="173" fontId="11" fillId="0" borderId="16" xfId="1" applyNumberFormat="1" applyFont="1" applyFill="1" applyBorder="1" applyAlignment="1" applyProtection="1">
      <alignment horizontal="left" vertical="center" wrapText="1"/>
      <protection locked="0"/>
    </xf>
    <xf numFmtId="173" fontId="11" fillId="0" borderId="13" xfId="1" applyNumberFormat="1" applyFont="1" applyFill="1" applyBorder="1" applyAlignment="1" applyProtection="1">
      <alignment horizontal="left" vertical="center" wrapText="1"/>
      <protection locked="0"/>
    </xf>
    <xf numFmtId="172" fontId="11" fillId="0" borderId="17" xfId="0" applyNumberFormat="1" applyFont="1" applyFill="1" applyBorder="1" applyAlignment="1">
      <alignment vertical="center" wrapText="1"/>
    </xf>
    <xf numFmtId="173" fontId="11" fillId="0" borderId="16" xfId="1" applyNumberFormat="1" applyFont="1" applyFill="1" applyBorder="1" applyAlignment="1" applyProtection="1">
      <alignment horizontal="left" vertical="center" wrapText="1" indent="2"/>
      <protection locked="0"/>
    </xf>
    <xf numFmtId="173" fontId="11" fillId="0" borderId="13" xfId="1" applyNumberFormat="1" applyFont="1" applyFill="1" applyBorder="1" applyAlignment="1" applyProtection="1">
      <alignment horizontal="left" vertical="center" wrapText="1" indent="2"/>
      <protection locked="0"/>
    </xf>
    <xf numFmtId="172" fontId="11" fillId="0" borderId="18" xfId="0" applyNumberFormat="1" applyFont="1" applyFill="1" applyBorder="1" applyAlignment="1" applyProtection="1">
      <alignment vertical="center" wrapText="1"/>
      <protection locked="0"/>
    </xf>
    <xf numFmtId="1" fontId="10" fillId="2" borderId="13" xfId="0" applyNumberFormat="1" applyFont="1" applyFill="1" applyBorder="1" applyAlignment="1" applyProtection="1">
      <alignment horizontal="center" vertical="center" wrapText="1"/>
    </xf>
    <xf numFmtId="172" fontId="9" fillId="0" borderId="13" xfId="0" applyNumberFormat="1" applyFont="1" applyFill="1" applyBorder="1" applyAlignment="1" applyProtection="1">
      <alignment vertical="center" wrapText="1"/>
    </xf>
    <xf numFmtId="0" fontId="6" fillId="0" borderId="13" xfId="0" applyFont="1" applyFill="1" applyBorder="1" applyAlignment="1">
      <alignment vertical="center" wrapText="1"/>
    </xf>
    <xf numFmtId="172" fontId="14" fillId="0" borderId="14" xfId="0" applyNumberFormat="1" applyFont="1" applyFill="1" applyBorder="1" applyAlignment="1" applyProtection="1">
      <alignment horizontal="left" vertical="center" wrapText="1" indent="2"/>
      <protection locked="0"/>
    </xf>
    <xf numFmtId="172" fontId="9" fillId="0" borderId="19" xfId="0" applyNumberFormat="1" applyFont="1" applyFill="1" applyBorder="1" applyAlignment="1" applyProtection="1">
      <alignment vertical="center" wrapText="1"/>
    </xf>
    <xf numFmtId="172" fontId="9" fillId="0" borderId="18" xfId="0" applyNumberFormat="1" applyFont="1" applyFill="1" applyBorder="1" applyAlignment="1" applyProtection="1">
      <alignment vertical="center" wrapText="1"/>
    </xf>
    <xf numFmtId="0" fontId="19" fillId="0" borderId="13" xfId="0" applyFont="1" applyFill="1" applyBorder="1" applyAlignment="1">
      <alignment vertical="center" wrapText="1"/>
    </xf>
    <xf numFmtId="172" fontId="14" fillId="0" borderId="13" xfId="0" applyNumberFormat="1" applyFont="1" applyFill="1" applyBorder="1" applyAlignment="1" applyProtection="1">
      <alignment horizontal="left" vertical="center" wrapText="1" indent="2"/>
      <protection locked="0"/>
    </xf>
    <xf numFmtId="0" fontId="15" fillId="0" borderId="13" xfId="0" applyFont="1" applyFill="1" applyBorder="1" applyAlignment="1">
      <alignment vertical="center" wrapText="1"/>
    </xf>
    <xf numFmtId="172" fontId="16" fillId="0" borderId="13" xfId="0" applyNumberFormat="1" applyFont="1" applyFill="1" applyBorder="1" applyAlignment="1" applyProtection="1">
      <alignment horizontal="left" vertical="center" wrapText="1" indent="2"/>
      <protection locked="0"/>
    </xf>
    <xf numFmtId="1" fontId="17" fillId="2" borderId="13" xfId="0" applyNumberFormat="1" applyFont="1" applyFill="1" applyBorder="1" applyAlignment="1" applyProtection="1">
      <alignment horizontal="center" vertical="center" wrapText="1"/>
    </xf>
    <xf numFmtId="172" fontId="18" fillId="0" borderId="13" xfId="0" applyNumberFormat="1" applyFont="1" applyFill="1" applyBorder="1" applyAlignment="1" applyProtection="1">
      <alignment vertical="center" wrapText="1"/>
    </xf>
    <xf numFmtId="172" fontId="18" fillId="0" borderId="19" xfId="0" applyNumberFormat="1" applyFont="1" applyFill="1" applyBorder="1" applyAlignment="1" applyProtection="1">
      <alignment vertical="center" wrapText="1"/>
    </xf>
    <xf numFmtId="1" fontId="12" fillId="0" borderId="13" xfId="0" applyNumberFormat="1" applyFont="1" applyFill="1" applyBorder="1" applyAlignment="1" applyProtection="1">
      <alignment horizontal="center" vertical="center" wrapText="1"/>
    </xf>
    <xf numFmtId="172" fontId="11" fillId="0" borderId="13" xfId="0" applyNumberFormat="1" applyFont="1" applyFill="1" applyBorder="1" applyAlignment="1" applyProtection="1">
      <alignment vertical="center" wrapText="1"/>
    </xf>
    <xf numFmtId="1" fontId="10" fillId="0" borderId="13" xfId="0" applyNumberFormat="1" applyFont="1" applyFill="1" applyBorder="1" applyAlignment="1" applyProtection="1">
      <alignment horizontal="center" vertical="center" wrapText="1"/>
    </xf>
    <xf numFmtId="172" fontId="11" fillId="0" borderId="13" xfId="0" applyNumberFormat="1" applyFont="1" applyFill="1" applyBorder="1" applyAlignment="1" applyProtection="1">
      <alignment horizontal="left" vertical="center" wrapText="1" indent="1"/>
    </xf>
    <xf numFmtId="0" fontId="6" fillId="3" borderId="13" xfId="0" applyFont="1" applyFill="1" applyBorder="1" applyAlignment="1">
      <alignment vertical="center" wrapText="1"/>
    </xf>
    <xf numFmtId="172" fontId="14" fillId="0" borderId="19" xfId="0" applyNumberFormat="1" applyFont="1" applyFill="1" applyBorder="1" applyAlignment="1" applyProtection="1">
      <alignment horizontal="left" vertical="center" wrapText="1" indent="2"/>
      <protection locked="0"/>
    </xf>
    <xf numFmtId="172" fontId="14" fillId="0" borderId="20" xfId="0" applyNumberFormat="1" applyFont="1" applyFill="1" applyBorder="1" applyAlignment="1" applyProtection="1">
      <alignment horizontal="left" vertical="center" wrapText="1" indent="2"/>
      <protection locked="0"/>
    </xf>
    <xf numFmtId="172" fontId="9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" fontId="10" fillId="2" borderId="22" xfId="0" applyNumberFormat="1" applyFont="1" applyFill="1" applyBorder="1" applyAlignment="1" applyProtection="1">
      <alignment horizontal="center" vertical="center" wrapText="1"/>
    </xf>
    <xf numFmtId="172" fontId="9" fillId="0" borderId="21" xfId="0" applyNumberFormat="1" applyFont="1" applyFill="1" applyBorder="1" applyAlignment="1" applyProtection="1">
      <alignment vertical="center" wrapText="1"/>
    </xf>
    <xf numFmtId="172" fontId="9" fillId="0" borderId="23" xfId="0" applyNumberFormat="1" applyFont="1" applyFill="1" applyBorder="1" applyAlignment="1" applyProtection="1">
      <alignment vertical="center" wrapText="1"/>
    </xf>
    <xf numFmtId="0" fontId="19" fillId="0" borderId="13" xfId="0" applyFont="1" applyBorder="1" applyAlignment="1">
      <alignment vertical="center" wrapText="1"/>
    </xf>
    <xf numFmtId="172" fontId="11" fillId="0" borderId="14" xfId="0" applyNumberFormat="1" applyFont="1" applyFill="1" applyBorder="1" applyAlignment="1" applyProtection="1">
      <alignment horizontal="left" vertical="center" wrapText="1" indent="2"/>
      <protection locked="0"/>
    </xf>
    <xf numFmtId="172" fontId="11" fillId="0" borderId="2" xfId="0" applyNumberFormat="1" applyFont="1" applyFill="1" applyBorder="1" applyAlignment="1" applyProtection="1">
      <alignment horizontal="left" vertical="center" wrapText="1" indent="2"/>
      <protection locked="0"/>
    </xf>
    <xf numFmtId="172" fontId="11" fillId="0" borderId="16" xfId="0" applyNumberFormat="1" applyFont="1" applyFill="1" applyBorder="1" applyAlignment="1" applyProtection="1">
      <alignment horizontal="left" vertical="center" wrapText="1" indent="2"/>
      <protection locked="0"/>
    </xf>
    <xf numFmtId="172" fontId="11" fillId="0" borderId="18" xfId="0" applyNumberFormat="1" applyFont="1" applyFill="1" applyBorder="1" applyAlignment="1" applyProtection="1">
      <alignment horizontal="left" vertical="center" wrapText="1" indent="2"/>
      <protection locked="0"/>
    </xf>
    <xf numFmtId="0" fontId="6" fillId="0" borderId="13" xfId="0" applyFont="1" applyBorder="1" applyAlignment="1">
      <alignment vertical="center" wrapText="1"/>
    </xf>
    <xf numFmtId="172" fontId="11" fillId="0" borderId="13" xfId="0" applyNumberFormat="1" applyFont="1" applyFill="1" applyBorder="1" applyAlignment="1" applyProtection="1">
      <alignment horizontal="left" vertical="center" wrapText="1" indent="2"/>
      <protection locked="0"/>
    </xf>
    <xf numFmtId="172" fontId="9" fillId="0" borderId="8" xfId="0" applyNumberFormat="1" applyFont="1" applyFill="1" applyBorder="1" applyAlignment="1">
      <alignment horizontal="left" vertical="center" wrapText="1" indent="1"/>
    </xf>
    <xf numFmtId="1" fontId="11" fillId="2" borderId="9" xfId="0" applyNumberFormat="1" applyFont="1" applyFill="1" applyBorder="1" applyAlignment="1" applyProtection="1">
      <alignment vertical="center" wrapText="1"/>
    </xf>
    <xf numFmtId="172" fontId="9" fillId="0" borderId="8" xfId="0" applyNumberFormat="1" applyFont="1" applyFill="1" applyBorder="1" applyAlignment="1" applyProtection="1">
      <alignment vertical="center" wrapText="1"/>
    </xf>
    <xf numFmtId="172" fontId="9" fillId="0" borderId="9" xfId="0" applyNumberFormat="1" applyFont="1" applyFill="1" applyBorder="1" applyAlignment="1">
      <alignment horizontal="center" vertical="center" wrapText="1"/>
    </xf>
    <xf numFmtId="172" fontId="9" fillId="0" borderId="28" xfId="0" applyNumberFormat="1" applyFont="1" applyFill="1" applyBorder="1" applyAlignment="1">
      <alignment horizontal="center" vertical="center" wrapText="1"/>
    </xf>
    <xf numFmtId="172" fontId="8" fillId="0" borderId="24" xfId="0" applyNumberFormat="1" applyFont="1" applyFill="1" applyBorder="1" applyAlignment="1">
      <alignment horizontal="center" vertical="center" wrapText="1"/>
    </xf>
    <xf numFmtId="172" fontId="8" fillId="0" borderId="25" xfId="0" applyNumberFormat="1" applyFont="1" applyFill="1" applyBorder="1" applyAlignment="1">
      <alignment horizontal="center" vertical="center" wrapText="1"/>
    </xf>
    <xf numFmtId="172" fontId="8" fillId="0" borderId="29" xfId="0" applyNumberFormat="1" applyFont="1" applyFill="1" applyBorder="1" applyAlignment="1">
      <alignment horizontal="center" vertical="center" wrapText="1"/>
    </xf>
    <xf numFmtId="172" fontId="8" fillId="0" borderId="30" xfId="0" applyNumberFormat="1" applyFont="1" applyFill="1" applyBorder="1" applyAlignment="1">
      <alignment horizontal="center" vertical="center" wrapText="1"/>
    </xf>
    <xf numFmtId="172" fontId="8" fillId="0" borderId="25" xfId="0" applyNumberFormat="1" applyFont="1" applyFill="1" applyBorder="1" applyAlignment="1">
      <alignment horizontal="center" vertical="center"/>
    </xf>
    <xf numFmtId="172" fontId="0" fillId="0" borderId="0" xfId="0" applyNumberFormat="1" applyFill="1" applyAlignment="1">
      <alignment horizontal="center" vertical="center" wrapText="1"/>
    </xf>
    <xf numFmtId="172" fontId="5" fillId="0" borderId="0" xfId="0" applyNumberFormat="1" applyFont="1" applyFill="1" applyAlignment="1">
      <alignment horizontal="center" vertical="center" wrapText="1"/>
    </xf>
    <xf numFmtId="172" fontId="8" fillId="0" borderId="26" xfId="0" applyNumberFormat="1" applyFont="1" applyFill="1" applyBorder="1" applyAlignment="1">
      <alignment horizontal="center" vertical="center" wrapText="1"/>
    </xf>
    <xf numFmtId="172" fontId="8" fillId="0" borderId="27" xfId="0" applyNumberFormat="1" applyFont="1" applyFill="1" applyBorder="1" applyAlignment="1">
      <alignment horizontal="center" vertical="center" wrapText="1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tabSelected="1" topLeftCell="A22" workbookViewId="0">
      <selection activeCell="E24" sqref="E24"/>
    </sheetView>
  </sheetViews>
  <sheetFormatPr defaultRowHeight="12.75" x14ac:dyDescent="0.2"/>
  <cols>
    <col min="1" max="1" width="5.140625" style="1" customWidth="1"/>
    <col min="2" max="2" width="34.85546875" style="2" customWidth="1"/>
    <col min="3" max="3" width="11.28515625" style="2" customWidth="1"/>
    <col min="4" max="4" width="11.140625" style="2" customWidth="1"/>
    <col min="5" max="5" width="12.140625" style="2" customWidth="1"/>
    <col min="6" max="6" width="8.140625" style="2" customWidth="1"/>
    <col min="7" max="7" width="8.5703125" style="2" customWidth="1"/>
    <col min="8" max="8" width="12.5703125" style="2" customWidth="1"/>
    <col min="9" max="9" width="11.85546875" style="2" customWidth="1"/>
    <col min="10" max="10" width="13.42578125" style="2" customWidth="1"/>
    <col min="11" max="11" width="13.5703125" style="2" bestFit="1" customWidth="1"/>
    <col min="12" max="12" width="11.85546875" style="2" customWidth="1"/>
    <col min="13" max="16384" width="9.140625" style="2"/>
  </cols>
  <sheetData>
    <row r="1" spans="1:12" ht="20.25" customHeight="1" x14ac:dyDescent="0.2">
      <c r="A1" s="76" t="s">
        <v>27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3" spans="1:12" x14ac:dyDescent="0.2">
      <c r="K3" s="75" t="s">
        <v>36</v>
      </c>
      <c r="L3" s="75"/>
    </row>
    <row r="4" spans="1:12" ht="14.25" thickBot="1" x14ac:dyDescent="0.25">
      <c r="L4" s="3" t="s">
        <v>0</v>
      </c>
    </row>
    <row r="5" spans="1:12" s="4" customFormat="1" ht="26.25" customHeight="1" x14ac:dyDescent="0.2">
      <c r="A5" s="77" t="s">
        <v>1</v>
      </c>
      <c r="B5" s="70" t="s">
        <v>2</v>
      </c>
      <c r="C5" s="70" t="s">
        <v>3</v>
      </c>
      <c r="D5" s="70" t="s">
        <v>23</v>
      </c>
      <c r="E5" s="70" t="s">
        <v>33</v>
      </c>
      <c r="F5" s="70" t="s">
        <v>53</v>
      </c>
      <c r="G5" s="70" t="s">
        <v>54</v>
      </c>
      <c r="H5" s="9" t="s">
        <v>4</v>
      </c>
      <c r="I5" s="10"/>
      <c r="J5" s="10"/>
      <c r="K5" s="11"/>
      <c r="L5" s="72" t="s">
        <v>5</v>
      </c>
    </row>
    <row r="6" spans="1:12" s="5" customFormat="1" ht="37.5" customHeight="1" thickBot="1" x14ac:dyDescent="0.25">
      <c r="A6" s="78"/>
      <c r="B6" s="74"/>
      <c r="C6" s="74"/>
      <c r="D6" s="71"/>
      <c r="E6" s="71"/>
      <c r="F6" s="71"/>
      <c r="G6" s="71"/>
      <c r="H6" s="12" t="s">
        <v>38</v>
      </c>
      <c r="I6" s="12" t="s">
        <v>41</v>
      </c>
      <c r="J6" s="12" t="s">
        <v>55</v>
      </c>
      <c r="K6" s="13" t="s">
        <v>56</v>
      </c>
      <c r="L6" s="73"/>
    </row>
    <row r="7" spans="1:12" s="6" customFormat="1" ht="14.1" customHeight="1" thickBot="1" x14ac:dyDescent="0.25">
      <c r="A7" s="14">
        <v>1</v>
      </c>
      <c r="B7" s="15">
        <v>2</v>
      </c>
      <c r="C7" s="16">
        <v>3</v>
      </c>
      <c r="D7" s="68">
        <v>4</v>
      </c>
      <c r="E7" s="69"/>
      <c r="F7" s="17"/>
      <c r="G7" s="16">
        <v>5</v>
      </c>
      <c r="H7" s="16">
        <v>6</v>
      </c>
      <c r="I7" s="16">
        <v>7</v>
      </c>
      <c r="J7" s="16">
        <v>8</v>
      </c>
      <c r="K7" s="16">
        <v>9</v>
      </c>
      <c r="L7" s="18" t="s">
        <v>6</v>
      </c>
    </row>
    <row r="8" spans="1:12" ht="30" customHeight="1" x14ac:dyDescent="0.2">
      <c r="A8" s="19" t="s">
        <v>7</v>
      </c>
      <c r="B8" s="20" t="s">
        <v>22</v>
      </c>
      <c r="C8" s="21"/>
      <c r="D8" s="22">
        <f t="shared" ref="D8:K8" si="0">SUM(D9:D14)</f>
        <v>1829423</v>
      </c>
      <c r="E8" s="22">
        <f t="shared" si="0"/>
        <v>221689</v>
      </c>
      <c r="F8" s="22">
        <f t="shared" si="0"/>
        <v>74731</v>
      </c>
      <c r="G8" s="22">
        <f>SUM(G9:G14)</f>
        <v>9997</v>
      </c>
      <c r="H8" s="22">
        <f t="shared" si="0"/>
        <v>123305</v>
      </c>
      <c r="I8" s="22">
        <f t="shared" si="0"/>
        <v>121956</v>
      </c>
      <c r="J8" s="22">
        <f t="shared" si="0"/>
        <v>120607</v>
      </c>
      <c r="K8" s="22">
        <f t="shared" si="0"/>
        <v>1542150</v>
      </c>
      <c r="L8" s="23">
        <f t="shared" ref="L8:L32" si="1">SUM(H8:K8)</f>
        <v>1908018</v>
      </c>
    </row>
    <row r="9" spans="1:12" ht="21" customHeight="1" thickBot="1" x14ac:dyDescent="0.25">
      <c r="A9" s="24" t="s">
        <v>8</v>
      </c>
      <c r="B9" s="25" t="s">
        <v>37</v>
      </c>
      <c r="C9" s="26">
        <v>2011</v>
      </c>
      <c r="D9" s="27">
        <v>149423</v>
      </c>
      <c r="E9" s="27">
        <v>26250</v>
      </c>
      <c r="F9" s="27">
        <v>9086</v>
      </c>
      <c r="G9" s="27">
        <v>1916</v>
      </c>
      <c r="H9" s="28">
        <v>11165</v>
      </c>
      <c r="I9" s="29">
        <v>10969</v>
      </c>
      <c r="J9" s="29">
        <v>10773</v>
      </c>
      <c r="K9" s="29">
        <v>79141</v>
      </c>
      <c r="L9" s="30">
        <f t="shared" si="1"/>
        <v>112048</v>
      </c>
    </row>
    <row r="10" spans="1:12" ht="16.5" customHeight="1" thickBot="1" x14ac:dyDescent="0.25">
      <c r="A10" s="19" t="s">
        <v>25</v>
      </c>
      <c r="B10" s="25" t="s">
        <v>39</v>
      </c>
      <c r="C10" s="26">
        <v>2018</v>
      </c>
      <c r="D10" s="27">
        <v>1680000</v>
      </c>
      <c r="E10" s="27">
        <v>195439</v>
      </c>
      <c r="F10" s="27">
        <v>65645</v>
      </c>
      <c r="G10" s="27">
        <v>8081</v>
      </c>
      <c r="H10" s="31">
        <v>112140</v>
      </c>
      <c r="I10" s="32">
        <v>110987</v>
      </c>
      <c r="J10" s="32">
        <v>109834</v>
      </c>
      <c r="K10" s="32">
        <v>1463009</v>
      </c>
      <c r="L10" s="30">
        <f t="shared" si="1"/>
        <v>1795970</v>
      </c>
    </row>
    <row r="11" spans="1:12" ht="16.5" customHeight="1" x14ac:dyDescent="0.2">
      <c r="A11" s="19" t="s">
        <v>26</v>
      </c>
      <c r="B11" s="25"/>
      <c r="C11" s="26"/>
      <c r="D11" s="27"/>
      <c r="E11" s="27"/>
      <c r="F11" s="27"/>
      <c r="G11" s="27"/>
      <c r="H11" s="27"/>
      <c r="I11" s="27"/>
      <c r="J11" s="27"/>
      <c r="K11" s="33"/>
      <c r="L11" s="30">
        <f t="shared" si="1"/>
        <v>0</v>
      </c>
    </row>
    <row r="12" spans="1:12" ht="16.5" customHeight="1" thickBot="1" x14ac:dyDescent="0.25">
      <c r="A12" s="24" t="s">
        <v>9</v>
      </c>
      <c r="B12" s="25"/>
      <c r="C12" s="26"/>
      <c r="D12" s="27"/>
      <c r="E12" s="27"/>
      <c r="F12" s="27"/>
      <c r="G12" s="27"/>
      <c r="H12" s="27"/>
      <c r="I12" s="27"/>
      <c r="J12" s="27"/>
      <c r="K12" s="33"/>
      <c r="L12" s="30">
        <f t="shared" si="1"/>
        <v>0</v>
      </c>
    </row>
    <row r="13" spans="1:12" ht="16.5" customHeight="1" thickBot="1" x14ac:dyDescent="0.25">
      <c r="A13" s="19" t="s">
        <v>10</v>
      </c>
      <c r="B13" s="25"/>
      <c r="C13" s="26"/>
      <c r="D13" s="27"/>
      <c r="E13" s="27"/>
      <c r="F13" s="27"/>
      <c r="G13" s="27"/>
      <c r="H13" s="27"/>
      <c r="I13" s="27"/>
      <c r="J13" s="27"/>
      <c r="K13" s="33"/>
      <c r="L13" s="30">
        <f t="shared" si="1"/>
        <v>0</v>
      </c>
    </row>
    <row r="14" spans="1:12" ht="16.5" customHeight="1" x14ac:dyDescent="0.2">
      <c r="A14" s="19" t="s">
        <v>11</v>
      </c>
      <c r="B14" s="25"/>
      <c r="C14" s="26"/>
      <c r="D14" s="27"/>
      <c r="E14" s="27"/>
      <c r="F14" s="27"/>
      <c r="G14" s="27"/>
      <c r="H14" s="27"/>
      <c r="I14" s="27"/>
      <c r="J14" s="27"/>
      <c r="K14" s="33"/>
      <c r="L14" s="30">
        <f t="shared" si="1"/>
        <v>0</v>
      </c>
    </row>
    <row r="15" spans="1:12" ht="21" customHeight="1" thickBot="1" x14ac:dyDescent="0.25">
      <c r="A15" s="24" t="s">
        <v>13</v>
      </c>
      <c r="B15" s="20" t="s">
        <v>12</v>
      </c>
      <c r="C15" s="34"/>
      <c r="D15" s="34"/>
      <c r="E15" s="34"/>
      <c r="F15" s="35">
        <f>SUM(F16:F22)</f>
        <v>399748</v>
      </c>
      <c r="G15" s="34"/>
      <c r="H15" s="35">
        <f>SUM(H16:H22)</f>
        <v>371322</v>
      </c>
      <c r="I15" s="35">
        <f>SUM(I16:I22)</f>
        <v>8988</v>
      </c>
      <c r="J15" s="35">
        <f>SUM(J16:J22)</f>
        <v>0</v>
      </c>
      <c r="K15" s="35">
        <f>SUM(K16:K22)</f>
        <v>0</v>
      </c>
      <c r="L15" s="30">
        <f t="shared" si="1"/>
        <v>380310</v>
      </c>
    </row>
    <row r="16" spans="1:12" s="8" customFormat="1" ht="58.5" customHeight="1" thickBot="1" x14ac:dyDescent="0.25">
      <c r="A16" s="19" t="s">
        <v>14</v>
      </c>
      <c r="B16" s="36" t="s">
        <v>57</v>
      </c>
      <c r="C16" s="37" t="s">
        <v>61</v>
      </c>
      <c r="D16" s="34"/>
      <c r="E16" s="34"/>
      <c r="F16" s="35">
        <v>383461</v>
      </c>
      <c r="G16" s="34"/>
      <c r="H16" s="38">
        <v>68043</v>
      </c>
      <c r="I16" s="38"/>
      <c r="J16" s="35"/>
      <c r="K16" s="39"/>
      <c r="L16" s="30">
        <f t="shared" si="1"/>
        <v>68043</v>
      </c>
    </row>
    <row r="17" spans="1:12" s="8" customFormat="1" ht="47.25" customHeight="1" x14ac:dyDescent="0.2">
      <c r="A17" s="19" t="s">
        <v>16</v>
      </c>
      <c r="B17" s="40" t="s">
        <v>59</v>
      </c>
      <c r="C17" s="41" t="s">
        <v>61</v>
      </c>
      <c r="D17" s="34"/>
      <c r="E17" s="34"/>
      <c r="F17" s="35">
        <v>0</v>
      </c>
      <c r="G17" s="34"/>
      <c r="H17" s="38">
        <v>294279</v>
      </c>
      <c r="I17" s="38"/>
      <c r="J17" s="35"/>
      <c r="K17" s="39"/>
      <c r="L17" s="30">
        <f t="shared" si="1"/>
        <v>294279</v>
      </c>
    </row>
    <row r="18" spans="1:12" ht="46.5" customHeight="1" thickBot="1" x14ac:dyDescent="0.25">
      <c r="A18" s="24" t="s">
        <v>17</v>
      </c>
      <c r="B18" s="36" t="s">
        <v>60</v>
      </c>
      <c r="C18" s="41" t="s">
        <v>45</v>
      </c>
      <c r="D18" s="34"/>
      <c r="E18" s="34"/>
      <c r="F18" s="35">
        <v>16287</v>
      </c>
      <c r="G18" s="34"/>
      <c r="H18" s="38">
        <v>9000</v>
      </c>
      <c r="I18" s="38">
        <v>8988</v>
      </c>
      <c r="J18" s="35"/>
      <c r="K18" s="39"/>
      <c r="L18" s="30">
        <f t="shared" si="1"/>
        <v>17988</v>
      </c>
    </row>
    <row r="19" spans="1:12" ht="58.5" customHeight="1" thickBot="1" x14ac:dyDescent="0.25">
      <c r="A19" s="19" t="s">
        <v>19</v>
      </c>
      <c r="B19" s="42"/>
      <c r="C19" s="43"/>
      <c r="D19" s="44"/>
      <c r="E19" s="44"/>
      <c r="F19" s="45"/>
      <c r="G19" s="44"/>
      <c r="H19" s="46"/>
      <c r="I19" s="46"/>
      <c r="J19" s="35"/>
      <c r="K19" s="39"/>
      <c r="L19" s="30">
        <f t="shared" si="1"/>
        <v>0</v>
      </c>
    </row>
    <row r="20" spans="1:12" ht="40.5" customHeight="1" x14ac:dyDescent="0.2">
      <c r="A20" s="19" t="s">
        <v>20</v>
      </c>
      <c r="B20" s="42"/>
      <c r="C20" s="43"/>
      <c r="D20" s="44"/>
      <c r="E20" s="44"/>
      <c r="F20" s="45"/>
      <c r="G20" s="44"/>
      <c r="H20" s="46"/>
      <c r="I20" s="46"/>
      <c r="J20" s="35"/>
      <c r="K20" s="39"/>
      <c r="L20" s="30">
        <f t="shared" si="1"/>
        <v>0</v>
      </c>
    </row>
    <row r="21" spans="1:12" ht="48.75" customHeight="1" thickBot="1" x14ac:dyDescent="0.25">
      <c r="A21" s="24" t="s">
        <v>21</v>
      </c>
      <c r="B21" s="7"/>
      <c r="C21" s="47"/>
      <c r="D21" s="48"/>
      <c r="E21" s="49"/>
      <c r="F21" s="48"/>
      <c r="G21" s="49"/>
      <c r="H21" s="41"/>
      <c r="I21" s="41"/>
      <c r="J21" s="35"/>
      <c r="K21" s="39"/>
      <c r="L21" s="30">
        <f t="shared" si="1"/>
        <v>0</v>
      </c>
    </row>
    <row r="22" spans="1:12" ht="21" customHeight="1" thickBot="1" x14ac:dyDescent="0.25">
      <c r="A22" s="19" t="s">
        <v>28</v>
      </c>
      <c r="B22" s="50"/>
      <c r="C22" s="47"/>
      <c r="D22" s="48"/>
      <c r="E22" s="49"/>
      <c r="F22" s="48"/>
      <c r="G22" s="49"/>
      <c r="H22" s="41"/>
      <c r="I22" s="41"/>
      <c r="J22" s="35"/>
      <c r="K22" s="39"/>
      <c r="L22" s="30">
        <f t="shared" si="1"/>
        <v>0</v>
      </c>
    </row>
    <row r="23" spans="1:12" ht="21" customHeight="1" thickBot="1" x14ac:dyDescent="0.25">
      <c r="A23" s="19" t="s">
        <v>29</v>
      </c>
      <c r="B23" s="20" t="s">
        <v>15</v>
      </c>
      <c r="C23" s="49"/>
      <c r="D23" s="35">
        <f>SUM(D16:D22)</f>
        <v>0</v>
      </c>
      <c r="E23" s="35">
        <f>SUM(E16:E22)</f>
        <v>0</v>
      </c>
      <c r="F23" s="35">
        <f t="shared" ref="F23:K23" si="2">SUM(F24:F25)</f>
        <v>713555</v>
      </c>
      <c r="G23" s="35">
        <f t="shared" si="2"/>
        <v>0</v>
      </c>
      <c r="H23" s="35">
        <f t="shared" si="2"/>
        <v>860187</v>
      </c>
      <c r="I23" s="35">
        <f t="shared" si="2"/>
        <v>0</v>
      </c>
      <c r="J23" s="35">
        <f t="shared" si="2"/>
        <v>0</v>
      </c>
      <c r="K23" s="35">
        <f t="shared" si="2"/>
        <v>0</v>
      </c>
      <c r="L23" s="30">
        <f t="shared" si="1"/>
        <v>860187</v>
      </c>
    </row>
    <row r="24" spans="1:12" s="8" customFormat="1" ht="54" customHeight="1" thickBot="1" x14ac:dyDescent="0.25">
      <c r="A24" s="24" t="s">
        <v>30</v>
      </c>
      <c r="B24" s="51" t="s">
        <v>48</v>
      </c>
      <c r="C24" s="37" t="s">
        <v>61</v>
      </c>
      <c r="D24" s="34"/>
      <c r="E24" s="34"/>
      <c r="F24" s="27">
        <v>288219</v>
      </c>
      <c r="G24" s="34"/>
      <c r="H24" s="52">
        <v>800000</v>
      </c>
      <c r="I24" s="52"/>
      <c r="J24" s="27"/>
      <c r="K24" s="33"/>
      <c r="L24" s="30">
        <f t="shared" si="1"/>
        <v>800000</v>
      </c>
    </row>
    <row r="25" spans="1:12" s="8" customFormat="1" ht="65.25" customHeight="1" x14ac:dyDescent="0.2">
      <c r="A25" s="19" t="s">
        <v>31</v>
      </c>
      <c r="B25" s="40" t="s">
        <v>58</v>
      </c>
      <c r="C25" s="53" t="s">
        <v>43</v>
      </c>
      <c r="D25" s="34"/>
      <c r="E25" s="34"/>
      <c r="F25" s="27">
        <v>425336</v>
      </c>
      <c r="G25" s="34"/>
      <c r="H25" s="52">
        <v>60187</v>
      </c>
      <c r="I25" s="52"/>
      <c r="J25" s="27"/>
      <c r="K25" s="33"/>
      <c r="L25" s="30">
        <f t="shared" si="1"/>
        <v>60187</v>
      </c>
    </row>
    <row r="26" spans="1:12" s="8" customFormat="1" ht="65.25" customHeight="1" thickBot="1" x14ac:dyDescent="0.25">
      <c r="A26" s="24" t="s">
        <v>32</v>
      </c>
      <c r="B26" s="40"/>
      <c r="C26" s="41"/>
      <c r="D26" s="34"/>
      <c r="E26" s="34"/>
      <c r="F26" s="35"/>
      <c r="G26" s="34"/>
      <c r="H26" s="38"/>
      <c r="I26" s="52"/>
      <c r="J26" s="27"/>
      <c r="K26" s="33"/>
      <c r="L26" s="30"/>
    </row>
    <row r="27" spans="1:12" ht="21" customHeight="1" x14ac:dyDescent="0.2">
      <c r="A27" s="19" t="s">
        <v>34</v>
      </c>
      <c r="B27" s="25"/>
      <c r="C27" s="26"/>
      <c r="D27" s="27"/>
      <c r="E27" s="49"/>
      <c r="F27" s="27"/>
      <c r="G27" s="49"/>
      <c r="H27" s="27"/>
      <c r="I27" s="27"/>
      <c r="J27" s="27"/>
      <c r="K27" s="33"/>
      <c r="L27" s="30">
        <f t="shared" si="1"/>
        <v>0</v>
      </c>
    </row>
    <row r="28" spans="1:12" ht="21" customHeight="1" thickBot="1" x14ac:dyDescent="0.25">
      <c r="A28" s="24" t="s">
        <v>35</v>
      </c>
      <c r="B28" s="54" t="s">
        <v>18</v>
      </c>
      <c r="C28" s="55"/>
      <c r="D28" s="56">
        <f t="shared" ref="D28:K28" si="3">SUM(D29:D32)</f>
        <v>0</v>
      </c>
      <c r="E28" s="34"/>
      <c r="F28" s="56">
        <f t="shared" si="3"/>
        <v>182900</v>
      </c>
      <c r="G28" s="34"/>
      <c r="H28" s="57">
        <f t="shared" si="3"/>
        <v>260446</v>
      </c>
      <c r="I28" s="57">
        <f t="shared" si="3"/>
        <v>91760</v>
      </c>
      <c r="J28" s="56">
        <f t="shared" si="3"/>
        <v>0</v>
      </c>
      <c r="K28" s="56">
        <f t="shared" si="3"/>
        <v>0</v>
      </c>
      <c r="L28" s="30">
        <f t="shared" si="1"/>
        <v>352206</v>
      </c>
    </row>
    <row r="29" spans="1:12" ht="40.5" customHeight="1" x14ac:dyDescent="0.2">
      <c r="A29" s="19" t="s">
        <v>40</v>
      </c>
      <c r="B29" s="58" t="s">
        <v>46</v>
      </c>
      <c r="C29" s="41" t="s">
        <v>43</v>
      </c>
      <c r="D29" s="34"/>
      <c r="E29" s="34"/>
      <c r="F29" s="35">
        <v>4215</v>
      </c>
      <c r="G29" s="34"/>
      <c r="H29" s="38">
        <v>21921</v>
      </c>
      <c r="I29" s="38"/>
      <c r="J29" s="59"/>
      <c r="K29" s="60"/>
      <c r="L29" s="30">
        <f t="shared" si="1"/>
        <v>21921</v>
      </c>
    </row>
    <row r="30" spans="1:12" s="8" customFormat="1" ht="45.75" customHeight="1" thickBot="1" x14ac:dyDescent="0.25">
      <c r="A30" s="24" t="s">
        <v>49</v>
      </c>
      <c r="B30" s="40" t="s">
        <v>42</v>
      </c>
      <c r="C30" s="41" t="s">
        <v>43</v>
      </c>
      <c r="D30" s="34"/>
      <c r="E30" s="34"/>
      <c r="F30" s="35">
        <v>9733</v>
      </c>
      <c r="G30" s="34"/>
      <c r="H30" s="38">
        <v>160000</v>
      </c>
      <c r="I30" s="38">
        <v>80000</v>
      </c>
      <c r="J30" s="61"/>
      <c r="K30" s="62"/>
      <c r="L30" s="30">
        <f t="shared" si="1"/>
        <v>240000</v>
      </c>
    </row>
    <row r="31" spans="1:12" s="8" customFormat="1" ht="33.75" customHeight="1" x14ac:dyDescent="0.2">
      <c r="A31" s="19" t="s">
        <v>50</v>
      </c>
      <c r="B31" s="63" t="s">
        <v>44</v>
      </c>
      <c r="C31" s="41" t="s">
        <v>45</v>
      </c>
      <c r="D31" s="34"/>
      <c r="E31" s="34"/>
      <c r="F31" s="35">
        <v>30276</v>
      </c>
      <c r="G31" s="34"/>
      <c r="H31" s="38">
        <v>36824</v>
      </c>
      <c r="I31" s="38"/>
      <c r="J31" s="61"/>
      <c r="K31" s="62"/>
      <c r="L31" s="30">
        <f t="shared" si="1"/>
        <v>36824</v>
      </c>
    </row>
    <row r="32" spans="1:12" ht="33" customHeight="1" thickBot="1" x14ac:dyDescent="0.25">
      <c r="A32" s="24" t="s">
        <v>51</v>
      </c>
      <c r="B32" s="36" t="s">
        <v>47</v>
      </c>
      <c r="C32" s="41" t="s">
        <v>45</v>
      </c>
      <c r="D32" s="34"/>
      <c r="E32" s="34"/>
      <c r="F32" s="35">
        <v>138676</v>
      </c>
      <c r="G32" s="34"/>
      <c r="H32" s="38">
        <v>41701</v>
      </c>
      <c r="I32" s="38">
        <v>11760</v>
      </c>
      <c r="J32" s="64"/>
      <c r="K32" s="62"/>
      <c r="L32" s="30">
        <f t="shared" si="1"/>
        <v>53461</v>
      </c>
    </row>
    <row r="33" spans="1:12" ht="21" customHeight="1" thickBot="1" x14ac:dyDescent="0.25">
      <c r="A33" s="19" t="s">
        <v>52</v>
      </c>
      <c r="B33" s="65" t="s">
        <v>24</v>
      </c>
      <c r="C33" s="66"/>
      <c r="D33" s="67">
        <f t="shared" ref="D33:L33" si="4">D8+D15+D23+D28</f>
        <v>1829423</v>
      </c>
      <c r="E33" s="67">
        <f t="shared" si="4"/>
        <v>221689</v>
      </c>
      <c r="F33" s="67">
        <f t="shared" si="4"/>
        <v>1370934</v>
      </c>
      <c r="G33" s="67">
        <f t="shared" si="4"/>
        <v>9997</v>
      </c>
      <c r="H33" s="67">
        <f t="shared" si="4"/>
        <v>1615260</v>
      </c>
      <c r="I33" s="67">
        <f t="shared" si="4"/>
        <v>222704</v>
      </c>
      <c r="J33" s="67">
        <f t="shared" si="4"/>
        <v>120607</v>
      </c>
      <c r="K33" s="67">
        <f t="shared" si="4"/>
        <v>1542150</v>
      </c>
      <c r="L33" s="67">
        <f t="shared" si="4"/>
        <v>3500721</v>
      </c>
    </row>
  </sheetData>
  <mergeCells count="11">
    <mergeCell ref="K3:L3"/>
    <mergeCell ref="A1:L1"/>
    <mergeCell ref="A5:A6"/>
    <mergeCell ref="B5:B6"/>
    <mergeCell ref="D7:E7"/>
    <mergeCell ref="F5:F6"/>
    <mergeCell ref="G5:G6"/>
    <mergeCell ref="L5:L6"/>
    <mergeCell ref="E5:E6"/>
    <mergeCell ref="C5:C6"/>
    <mergeCell ref="D5:D6"/>
  </mergeCells>
  <phoneticPr fontId="0" type="noConversion"/>
  <pageMargins left="0.15748031496062992" right="0.15748031496062992" top="0.98425196850393704" bottom="0.98425196850393704" header="0.51181102362204722" footer="0.51181102362204722"/>
  <pageSetup paperSize="9" scale="69" firstPageNumber="53" orientation="portrait" useFirstPageNumber="1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Kovács Szilvia</cp:lastModifiedBy>
  <cp:lastPrinted>2020-06-19T11:18:55Z</cp:lastPrinted>
  <dcterms:created xsi:type="dcterms:W3CDTF">1997-01-17T14:02:09Z</dcterms:created>
  <dcterms:modified xsi:type="dcterms:W3CDTF">2021-05-31T11:50:49Z</dcterms:modified>
</cp:coreProperties>
</file>