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Váradiné Ildi\költségvetési rendelet Nagyrév 2020\2020 évi költségvetés módosítás\"/>
    </mc:Choice>
  </mc:AlternateContent>
  <bookViews>
    <workbookView xWindow="-120" yWindow="-120" windowWidth="20730" windowHeight="11160"/>
  </bookViews>
  <sheets>
    <sheet name="3. mell._ Óvod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5" l="1"/>
  <c r="D59" i="5"/>
  <c r="D58" i="5"/>
  <c r="D54" i="5" l="1"/>
  <c r="E70" i="5" l="1"/>
  <c r="F70" i="5"/>
  <c r="E32" i="5"/>
  <c r="F32" i="5"/>
  <c r="E35" i="5"/>
  <c r="F35" i="5"/>
  <c r="E27" i="5"/>
  <c r="F27" i="5"/>
  <c r="D70" i="5"/>
  <c r="D8" i="5"/>
  <c r="E41" i="5" l="1"/>
  <c r="F41" i="5"/>
  <c r="C41" i="5"/>
  <c r="D68" i="5" l="1"/>
  <c r="E68" i="5"/>
  <c r="F68" i="5"/>
  <c r="C68" i="5"/>
  <c r="C51" i="5"/>
  <c r="D53" i="5" l="1"/>
  <c r="D52" i="5" s="1"/>
  <c r="D51" i="5" s="1"/>
  <c r="D47" i="5"/>
  <c r="D46" i="5"/>
  <c r="D43" i="5"/>
  <c r="D40" i="5"/>
  <c r="E40" i="5" s="1"/>
  <c r="D39" i="5"/>
  <c r="E39" i="5" s="1"/>
  <c r="C38" i="5"/>
  <c r="D35" i="5"/>
  <c r="C35" i="5"/>
  <c r="D32" i="5"/>
  <c r="C32" i="5"/>
  <c r="D27" i="5"/>
  <c r="D7" i="5" s="1"/>
  <c r="C27" i="5"/>
  <c r="E38" i="5" l="1"/>
  <c r="F39" i="5"/>
  <c r="F40" i="5"/>
  <c r="D41" i="5"/>
  <c r="D38" i="5"/>
  <c r="D31" i="5" s="1"/>
  <c r="F38" i="5" l="1"/>
  <c r="D50" i="5"/>
  <c r="E31" i="5"/>
  <c r="E50" i="5" s="1"/>
  <c r="F31" i="5" l="1"/>
  <c r="F50" i="5" l="1"/>
  <c r="D55" i="5" l="1"/>
  <c r="D74" i="5"/>
  <c r="E74" i="5"/>
  <c r="F74" i="5"/>
  <c r="C70" i="5"/>
  <c r="C8" i="5"/>
  <c r="C7" i="5" s="1"/>
  <c r="D76" i="5" l="1"/>
  <c r="F75" i="5"/>
  <c r="C31" i="5"/>
  <c r="E75" i="5"/>
  <c r="C74" i="5"/>
  <c r="D75" i="5"/>
  <c r="C50" i="5" l="1"/>
  <c r="C75" i="5" s="1"/>
  <c r="C55" i="5" l="1"/>
  <c r="C76" i="5" s="1"/>
  <c r="E52" i="5" l="1"/>
  <c r="E51" i="5" s="1"/>
  <c r="E55" i="5" s="1"/>
  <c r="E76" i="5" s="1"/>
  <c r="F52" i="5"/>
  <c r="F51" i="5" s="1"/>
  <c r="F55" i="5" s="1"/>
  <c r="F76" i="5" s="1"/>
</calcChain>
</file>

<file path=xl/sharedStrings.xml><?xml version="1.0" encoding="utf-8"?>
<sst xmlns="http://schemas.openxmlformats.org/spreadsheetml/2006/main" count="91" uniqueCount="91">
  <si>
    <t>Rovatrend</t>
  </si>
  <si>
    <t>Megnevezés</t>
  </si>
  <si>
    <t>ebből</t>
  </si>
  <si>
    <t>Kötelező feladatok</t>
  </si>
  <si>
    <t>Önként vállalt feladatok</t>
  </si>
  <si>
    <t>Államigazgatási feladatok</t>
  </si>
  <si>
    <t>Kötelező, önként vállalt és államigazgatási feladat szerint</t>
  </si>
  <si>
    <t>Közhatalmi bevételek</t>
  </si>
  <si>
    <t>Működési bevételek</t>
  </si>
  <si>
    <t>Működési célú átvett pénzeszközök</t>
  </si>
  <si>
    <t>Felhalmozási célú átvett pénzeszközök</t>
  </si>
  <si>
    <t>Ellátottak pénzbeli juttatásai</t>
  </si>
  <si>
    <t>Beruházások</t>
  </si>
  <si>
    <t>Felújítások</t>
  </si>
  <si>
    <t>Finanszírozási kiadások</t>
  </si>
  <si>
    <t>Működési célú támogatások államháztartáson belülről</t>
  </si>
  <si>
    <t>Dologi kiadások</t>
  </si>
  <si>
    <t>Egyéb működési célú kiadások</t>
  </si>
  <si>
    <t>KÖLTSÉGVETÉSI BEVÉTELEK ÖSSZESEN</t>
  </si>
  <si>
    <t>KÖLTSÉGVETÉSI KIADÁSOK ÖSSZESEN</t>
  </si>
  <si>
    <t>B1</t>
  </si>
  <si>
    <t>B11 Önkormányzatok működési támogatásai</t>
  </si>
  <si>
    <t>Település-üzemeltetéshez kapcs. feladatellátás támogatása</t>
  </si>
  <si>
    <t>B111 Helyi önkormányzatok működésének általános támogatása</t>
  </si>
  <si>
    <t>B112 Települési önkormányzatok egyes köznevelési fel. Támogatása</t>
  </si>
  <si>
    <t>Óvodaműködtetés támogatása</t>
  </si>
  <si>
    <t>Kiegészítő támogatás az óvodapedagógusok min-ből adódó többletkiad.hoz</t>
  </si>
  <si>
    <t>B113. Telep. önkorm.szociális, gyermekjóléti és gyermekétkeztetési feldatainak támogatása</t>
  </si>
  <si>
    <t>Települési önkormányzatok szociális fela.egyéb támogatása</t>
  </si>
  <si>
    <t>Egyes szociális és gyermekjóléti feladatok támogatása</t>
  </si>
  <si>
    <t>Intézményi gyermekétkeztetés támogatása</t>
  </si>
  <si>
    <t>Rászoruló gyermekek szünidei étkeztetésének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</si>
  <si>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</si>
  <si>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</si>
  <si>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</si>
  <si>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B14.Működési célú visszatér.tám.visszatérülése áht-n belül</t>
  </si>
  <si>
    <t>B16. Egyéb működési célú támogatások bevételei áht-n belülről</t>
  </si>
  <si>
    <t>Közfoglalkoztatás támogatása</t>
  </si>
  <si>
    <t>B3</t>
  </si>
  <si>
    <t>B34. Vagyoni típusú adók</t>
  </si>
  <si>
    <t>építményadó</t>
  </si>
  <si>
    <t>magánszemélyek kommunális adója</t>
  </si>
  <si>
    <t>B35. Termékek és szolgáltatások adói</t>
  </si>
  <si>
    <t>iparűzési adó</t>
  </si>
  <si>
    <t>gépjárműadó</t>
  </si>
  <si>
    <t>pótlékok, bírságok,igazg. szolg.díjak</t>
  </si>
  <si>
    <t>B36. Egyéb közhatalmi bevételek</t>
  </si>
  <si>
    <t>B4</t>
  </si>
  <si>
    <t>B6</t>
  </si>
  <si>
    <t>B7</t>
  </si>
  <si>
    <t>B8</t>
  </si>
  <si>
    <t>Finanszírozási bevételek</t>
  </si>
  <si>
    <t>B813 Maradvány igénybevétele</t>
  </si>
  <si>
    <t>BEVÉTELEK ÖSSZESEN</t>
  </si>
  <si>
    <t>K1</t>
  </si>
  <si>
    <t>Személyi juttatatások</t>
  </si>
  <si>
    <t>K2</t>
  </si>
  <si>
    <t>Munkaadót terhelő járulék</t>
  </si>
  <si>
    <t>K3</t>
  </si>
  <si>
    <t>K4</t>
  </si>
  <si>
    <t>települési támogatás</t>
  </si>
  <si>
    <t xml:space="preserve">K5 </t>
  </si>
  <si>
    <t>K6</t>
  </si>
  <si>
    <t xml:space="preserve">K7 </t>
  </si>
  <si>
    <t>K8</t>
  </si>
  <si>
    <t>Egyéb felhalmozási kiadások</t>
  </si>
  <si>
    <t>K9</t>
  </si>
  <si>
    <t>K914 Államháztartási megelőlegezések visszafizetése</t>
  </si>
  <si>
    <t>K915 Központi irányító szervi támogatások folyósítása</t>
  </si>
  <si>
    <t>Költségvetési bevételek és kiadások egyenlege</t>
  </si>
  <si>
    <t>Bevételek és Kiadások egyenlege</t>
  </si>
  <si>
    <t>talajterhelési díj</t>
  </si>
  <si>
    <t>B401.Készletértékesítés ellentértéke</t>
  </si>
  <si>
    <t>B402. Szolgátatások ellenértéke</t>
  </si>
  <si>
    <t xml:space="preserve">B405. Ellátási díj </t>
  </si>
  <si>
    <t xml:space="preserve">B406. Kiszámlázott áltanos forgalmi adó </t>
  </si>
  <si>
    <t>KIADÁSOK ÖSSZESEN</t>
  </si>
  <si>
    <t>Polgármesteri illetmény támogatása</t>
  </si>
  <si>
    <t>B404. Tulajdonosi bevételek</t>
  </si>
  <si>
    <t>Egyéb önkormányzati feladatok támogatása</t>
  </si>
  <si>
    <t>Lakott külterülettel kapcsolatos feladatok támogatása</t>
  </si>
  <si>
    <t>NEAK támogatás</t>
  </si>
  <si>
    <t>Területalapú támogatás</t>
  </si>
  <si>
    <t>B403. Közvetített szolgátatások ellenértéke</t>
  </si>
  <si>
    <t>Előzetes kötelezettségvállalással nem terhelt maradvány igénybevétele</t>
  </si>
  <si>
    <t>Szociális tüzelőanyag támogatás</t>
  </si>
  <si>
    <t>Óvodaped. és óvodaped. munk. közv. segítők bértámogatása</t>
  </si>
  <si>
    <t>Nagyrévi Tündérkert Óvoda és Konyha bevételei és kiadásai előirányzat-csoportok, kiemelt előirányzatok szerint</t>
  </si>
  <si>
    <t>B816 Irányítószervi támogatás</t>
  </si>
  <si>
    <t>2020. évi módosított előirányzat</t>
  </si>
  <si>
    <t xml:space="preserve">3. melléklet Nagyrév Község Önk Képv-test. ../2021.(….) rend a 2020. évi költségvetésről szóló  1/2020. (II.15) sz. rend módhoz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</si>
</sst>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6" fillId="0" borderId="1" xfId="0" applyFont="1" applyBorder="1" applyAlignment="1">
      <alignment horizontal="left" indent="3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 applyBorder="1"/>
    <xf numFmtId="0" fontId="2" fillId="0" borderId="1" xfId="0" applyFont="1" applyFill="1" applyBorder="1"/>
    <xf numFmtId="0" fontId="2" fillId="0" borderId="0" xfId="0" applyFont="1" applyFill="1"/>
    <xf numFmtId="165" fontId="2" fillId="0" borderId="1" xfId="1" applyNumberFormat="1" applyFont="1" applyBorder="1"/>
    <xf numFmtId="165" fontId="6" fillId="0" borderId="1" xfId="1" applyNumberFormat="1" applyFont="1" applyBorder="1"/>
    <xf numFmtId="165" fontId="2" fillId="3" borderId="1" xfId="1" applyNumberFormat="1" applyFont="1" applyFill="1" applyBorder="1"/>
    <xf numFmtId="165" fontId="6" fillId="0" borderId="1" xfId="1" applyNumberFormat="1" applyFont="1" applyBorder="1" applyAlignment="1">
      <alignment horizontal="left" indent="1"/>
    </xf>
    <xf numFmtId="165" fontId="2" fillId="0" borderId="0" xfId="1" applyNumberFormat="1" applyFont="1" applyBorder="1"/>
    <xf numFmtId="165" fontId="2" fillId="3" borderId="1" xfId="0" applyNumberFormat="1" applyFont="1" applyFill="1" applyBorder="1"/>
    <xf numFmtId="0" fontId="6" fillId="0" borderId="1" xfId="0" applyFont="1" applyBorder="1" applyAlignment="1"/>
    <xf numFmtId="165" fontId="6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65" fontId="3" fillId="4" borderId="1" xfId="1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165" fontId="6" fillId="4" borderId="1" xfId="1" applyNumberFormat="1" applyFont="1" applyFill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Normal="100" workbookViewId="0">
      <selection activeCell="A2" sqref="A2:F2"/>
    </sheetView>
  </sheetViews>
  <sheetFormatPr defaultRowHeight="15.75" x14ac:dyDescent="0.25"/>
  <cols>
    <col min="1" max="1" width="4.42578125" style="1" customWidth="1"/>
    <col min="2" max="2" width="83.28515625" style="1" bestFit="1" customWidth="1"/>
    <col min="3" max="3" width="19" style="1" customWidth="1"/>
    <col min="4" max="4" width="18.5703125" style="1" bestFit="1" customWidth="1"/>
    <col min="5" max="5" width="14.5703125" style="1" customWidth="1"/>
    <col min="6" max="6" width="16.28515625" style="1" customWidth="1"/>
    <col min="7" max="16384" width="9.140625" style="1"/>
  </cols>
  <sheetData>
    <row r="1" spans="1:6" x14ac:dyDescent="0.25">
      <c r="B1" s="30" t="s">
        <v>90</v>
      </c>
      <c r="C1" s="30"/>
      <c r="D1" s="30"/>
      <c r="E1" s="30"/>
      <c r="F1" s="30"/>
    </row>
    <row r="2" spans="1:6" s="3" customFormat="1" x14ac:dyDescent="0.25">
      <c r="A2" s="32" t="s">
        <v>87</v>
      </c>
      <c r="B2" s="32"/>
      <c r="C2" s="32"/>
      <c r="D2" s="32"/>
      <c r="E2" s="32"/>
      <c r="F2" s="32"/>
    </row>
    <row r="3" spans="1:6" x14ac:dyDescent="0.25">
      <c r="A3" s="33" t="s">
        <v>6</v>
      </c>
      <c r="B3" s="33"/>
      <c r="C3" s="33"/>
      <c r="D3" s="33"/>
      <c r="E3" s="33"/>
      <c r="F3" s="33"/>
    </row>
    <row r="4" spans="1:6" x14ac:dyDescent="0.25">
      <c r="A4" s="2"/>
      <c r="B4" s="2"/>
      <c r="C4" s="2"/>
      <c r="D4" s="2"/>
      <c r="E4" s="2"/>
      <c r="F4" s="2"/>
    </row>
    <row r="5" spans="1:6" s="3" customFormat="1" x14ac:dyDescent="0.25">
      <c r="A5" s="34" t="s">
        <v>0</v>
      </c>
      <c r="B5" s="35" t="s">
        <v>1</v>
      </c>
      <c r="C5" s="43" t="s">
        <v>89</v>
      </c>
      <c r="D5" s="35" t="s">
        <v>2</v>
      </c>
      <c r="E5" s="35"/>
      <c r="F5" s="35"/>
    </row>
    <row r="6" spans="1:6" s="3" customFormat="1" ht="47.25" x14ac:dyDescent="0.25">
      <c r="A6" s="34"/>
      <c r="B6" s="35"/>
      <c r="C6" s="43"/>
      <c r="D6" s="23" t="s">
        <v>3</v>
      </c>
      <c r="E6" s="23" t="s">
        <v>4</v>
      </c>
      <c r="F6" s="23" t="s">
        <v>5</v>
      </c>
    </row>
    <row r="7" spans="1:6" x14ac:dyDescent="0.25">
      <c r="A7" s="25" t="s">
        <v>20</v>
      </c>
      <c r="B7" s="25" t="s">
        <v>15</v>
      </c>
      <c r="C7" s="25">
        <f>C8+C26+C27</f>
        <v>0</v>
      </c>
      <c r="D7" s="25">
        <f>D8+D26+D27</f>
        <v>0</v>
      </c>
      <c r="E7" s="25"/>
      <c r="F7" s="25"/>
    </row>
    <row r="8" spans="1:6" x14ac:dyDescent="0.25">
      <c r="A8" s="4"/>
      <c r="B8" s="4" t="s">
        <v>21</v>
      </c>
      <c r="C8" s="4">
        <f>C9+C14+C18+C23+C25</f>
        <v>0</v>
      </c>
      <c r="D8" s="4">
        <f>D9+D14+D18+D23+D25</f>
        <v>0</v>
      </c>
      <c r="E8" s="4"/>
      <c r="F8" s="4"/>
    </row>
    <row r="9" spans="1:6" x14ac:dyDescent="0.25">
      <c r="A9" s="9"/>
      <c r="B9" s="10" t="s">
        <v>23</v>
      </c>
      <c r="C9" s="9"/>
      <c r="D9" s="9"/>
      <c r="E9" s="9"/>
      <c r="F9" s="9"/>
    </row>
    <row r="10" spans="1:6" s="7" customFormat="1" x14ac:dyDescent="0.25">
      <c r="A10" s="5"/>
      <c r="B10" s="8" t="s">
        <v>80</v>
      </c>
      <c r="C10" s="16">
        <v>0</v>
      </c>
      <c r="D10" s="16">
        <v>0</v>
      </c>
      <c r="E10" s="16">
        <v>0</v>
      </c>
      <c r="F10" s="16">
        <v>0</v>
      </c>
    </row>
    <row r="11" spans="1:6" s="7" customFormat="1" x14ac:dyDescent="0.25">
      <c r="A11" s="5"/>
      <c r="B11" s="8" t="s">
        <v>22</v>
      </c>
      <c r="C11" s="16">
        <v>0</v>
      </c>
      <c r="D11" s="16">
        <v>0</v>
      </c>
      <c r="E11" s="16">
        <v>0</v>
      </c>
      <c r="F11" s="16">
        <v>0</v>
      </c>
    </row>
    <row r="12" spans="1:6" s="7" customFormat="1" x14ac:dyDescent="0.25">
      <c r="A12" s="5"/>
      <c r="B12" s="8" t="s">
        <v>77</v>
      </c>
      <c r="C12" s="16">
        <v>0</v>
      </c>
      <c r="D12" s="16">
        <v>0</v>
      </c>
      <c r="E12" s="16">
        <v>0</v>
      </c>
      <c r="F12" s="16">
        <v>0</v>
      </c>
    </row>
    <row r="13" spans="1:6" s="7" customFormat="1" x14ac:dyDescent="0.25">
      <c r="A13" s="5"/>
      <c r="B13" s="8" t="s">
        <v>79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5">
      <c r="A14" s="9"/>
      <c r="B14" s="10" t="s">
        <v>24</v>
      </c>
      <c r="C14" s="9"/>
      <c r="D14" s="9"/>
      <c r="E14" s="9"/>
      <c r="F14" s="9"/>
    </row>
    <row r="15" spans="1:6" x14ac:dyDescent="0.25">
      <c r="A15" s="4"/>
      <c r="B15" s="6" t="s">
        <v>86</v>
      </c>
      <c r="C15" s="15">
        <v>0</v>
      </c>
      <c r="D15" s="15">
        <v>0</v>
      </c>
      <c r="E15" s="15">
        <v>0</v>
      </c>
      <c r="F15" s="15">
        <v>0</v>
      </c>
    </row>
    <row r="16" spans="1:6" x14ac:dyDescent="0.25">
      <c r="A16" s="4"/>
      <c r="B16" s="6" t="s">
        <v>25</v>
      </c>
      <c r="C16" s="15">
        <v>0</v>
      </c>
      <c r="D16" s="15">
        <v>0</v>
      </c>
      <c r="E16" s="15">
        <v>0</v>
      </c>
      <c r="F16" s="15">
        <v>0</v>
      </c>
    </row>
    <row r="17" spans="1:6" x14ac:dyDescent="0.25">
      <c r="A17" s="4"/>
      <c r="B17" s="6" t="s">
        <v>26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5">
      <c r="A18" s="9"/>
      <c r="B18" s="10" t="s">
        <v>27</v>
      </c>
      <c r="C18" s="9"/>
      <c r="D18" s="9"/>
      <c r="E18" s="9"/>
      <c r="F18" s="9"/>
    </row>
    <row r="19" spans="1:6" x14ac:dyDescent="0.25">
      <c r="A19" s="4"/>
      <c r="B19" s="6" t="s">
        <v>28</v>
      </c>
      <c r="C19" s="15">
        <v>0</v>
      </c>
      <c r="D19" s="15">
        <v>0</v>
      </c>
      <c r="E19" s="15">
        <v>0</v>
      </c>
      <c r="F19" s="15">
        <v>0</v>
      </c>
    </row>
    <row r="20" spans="1:6" x14ac:dyDescent="0.25">
      <c r="A20" s="4"/>
      <c r="B20" s="6" t="s">
        <v>29</v>
      </c>
      <c r="C20" s="15">
        <v>0</v>
      </c>
      <c r="D20" s="15">
        <v>0</v>
      </c>
      <c r="E20" s="15">
        <v>0</v>
      </c>
      <c r="F20" s="15">
        <v>0</v>
      </c>
    </row>
    <row r="21" spans="1:6" x14ac:dyDescent="0.25">
      <c r="A21" s="4"/>
      <c r="B21" s="6" t="s">
        <v>30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25">
      <c r="A22" s="4"/>
      <c r="B22" s="6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 s="14" customFormat="1" x14ac:dyDescent="0.25">
      <c r="A23" s="9"/>
      <c r="B23" s="9" t="s">
        <v>32</v>
      </c>
      <c r="C23" s="9"/>
      <c r="D23" s="9"/>
      <c r="E23" s="9"/>
      <c r="F23" s="9"/>
    </row>
    <row r="24" spans="1:6" s="14" customFormat="1" x14ac:dyDescent="0.25">
      <c r="A24" s="13"/>
      <c r="B24" s="13" t="s">
        <v>33</v>
      </c>
      <c r="C24" s="15">
        <v>0</v>
      </c>
      <c r="D24" s="15">
        <v>0</v>
      </c>
      <c r="E24" s="15">
        <v>0</v>
      </c>
      <c r="F24" s="15">
        <v>0</v>
      </c>
    </row>
    <row r="25" spans="1:6" s="14" customFormat="1" x14ac:dyDescent="0.25">
      <c r="A25" s="9"/>
      <c r="B25" s="9" t="s">
        <v>34</v>
      </c>
      <c r="C25" s="9"/>
      <c r="D25" s="9"/>
      <c r="E25" s="9"/>
      <c r="F25" s="9"/>
    </row>
    <row r="26" spans="1:6" x14ac:dyDescent="0.25">
      <c r="A26" s="4"/>
      <c r="B26" s="4" t="s">
        <v>35</v>
      </c>
      <c r="C26" s="29">
        <v>0</v>
      </c>
      <c r="D26" s="15">
        <v>0</v>
      </c>
      <c r="E26" s="15">
        <v>0</v>
      </c>
      <c r="F26" s="15">
        <v>0</v>
      </c>
    </row>
    <row r="27" spans="1:6" x14ac:dyDescent="0.25">
      <c r="A27" s="4"/>
      <c r="B27" s="4" t="s">
        <v>36</v>
      </c>
      <c r="C27" s="15">
        <f>SUM(C28:C30)</f>
        <v>0</v>
      </c>
      <c r="D27" s="15">
        <f t="shared" ref="D27" si="0">SUM(D28:D30)</f>
        <v>0</v>
      </c>
      <c r="E27" s="15">
        <f t="shared" ref="E27:F27" si="1">SUM(E28:E30)</f>
        <v>0</v>
      </c>
      <c r="F27" s="15">
        <f t="shared" si="1"/>
        <v>0</v>
      </c>
    </row>
    <row r="28" spans="1:6" s="7" customFormat="1" x14ac:dyDescent="0.25">
      <c r="A28" s="5"/>
      <c r="B28" s="6" t="s">
        <v>81</v>
      </c>
      <c r="C28" s="16">
        <v>0</v>
      </c>
      <c r="D28" s="16">
        <v>0</v>
      </c>
      <c r="E28" s="16">
        <v>0</v>
      </c>
      <c r="F28" s="16">
        <v>0</v>
      </c>
    </row>
    <row r="29" spans="1:6" s="7" customFormat="1" x14ac:dyDescent="0.25">
      <c r="A29" s="5"/>
      <c r="B29" s="6" t="s">
        <v>82</v>
      </c>
      <c r="C29" s="16">
        <v>0</v>
      </c>
      <c r="D29" s="16">
        <v>0</v>
      </c>
      <c r="E29" s="16">
        <v>0</v>
      </c>
      <c r="F29" s="16">
        <v>0</v>
      </c>
    </row>
    <row r="30" spans="1:6" s="7" customFormat="1" x14ac:dyDescent="0.25">
      <c r="A30" s="5"/>
      <c r="B30" s="6" t="s">
        <v>37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5">
      <c r="A31" s="25" t="s">
        <v>38</v>
      </c>
      <c r="B31" s="25" t="s">
        <v>7</v>
      </c>
      <c r="C31" s="25">
        <f>C32+C35+C38</f>
        <v>0</v>
      </c>
      <c r="D31" s="25">
        <f t="shared" ref="D31:F31" si="2">D32+D35+D38</f>
        <v>0</v>
      </c>
      <c r="E31" s="25">
        <f t="shared" si="2"/>
        <v>0</v>
      </c>
      <c r="F31" s="25">
        <f t="shared" si="2"/>
        <v>0</v>
      </c>
    </row>
    <row r="32" spans="1:6" x14ac:dyDescent="0.25">
      <c r="A32" s="4"/>
      <c r="B32" s="4" t="s">
        <v>39</v>
      </c>
      <c r="C32" s="15">
        <f>SUM(C33:C34)</f>
        <v>0</v>
      </c>
      <c r="D32" s="15">
        <f>SUM(D33:D34)</f>
        <v>0</v>
      </c>
      <c r="E32" s="15">
        <f t="shared" ref="E32:F32" si="3">SUM(E33:E34)</f>
        <v>0</v>
      </c>
      <c r="F32" s="15">
        <f t="shared" si="3"/>
        <v>0</v>
      </c>
    </row>
    <row r="33" spans="1:6" s="7" customFormat="1" x14ac:dyDescent="0.25">
      <c r="A33" s="5"/>
      <c r="B33" s="6" t="s">
        <v>40</v>
      </c>
      <c r="C33" s="16">
        <v>0</v>
      </c>
      <c r="D33" s="16">
        <v>0</v>
      </c>
      <c r="E33" s="16">
        <v>0</v>
      </c>
      <c r="F33" s="16">
        <v>0</v>
      </c>
    </row>
    <row r="34" spans="1:6" s="7" customFormat="1" x14ac:dyDescent="0.25">
      <c r="A34" s="5"/>
      <c r="B34" s="6" t="s">
        <v>41</v>
      </c>
      <c r="C34" s="16">
        <v>0</v>
      </c>
      <c r="D34" s="16">
        <v>0</v>
      </c>
      <c r="E34" s="16">
        <v>0</v>
      </c>
      <c r="F34" s="16">
        <v>0</v>
      </c>
    </row>
    <row r="35" spans="1:6" x14ac:dyDescent="0.25">
      <c r="A35" s="4"/>
      <c r="B35" s="4" t="s">
        <v>42</v>
      </c>
      <c r="C35" s="15">
        <f>SUM(C36:C37)</f>
        <v>0</v>
      </c>
      <c r="D35" s="15">
        <f t="shared" ref="D35" si="4">SUM(D36:D37)</f>
        <v>0</v>
      </c>
      <c r="E35" s="15">
        <f t="shared" ref="E35:F35" si="5">SUM(E36:E37)</f>
        <v>0</v>
      </c>
      <c r="F35" s="15">
        <f t="shared" si="5"/>
        <v>0</v>
      </c>
    </row>
    <row r="36" spans="1:6" s="7" customFormat="1" x14ac:dyDescent="0.25">
      <c r="A36" s="5"/>
      <c r="B36" s="6" t="s">
        <v>43</v>
      </c>
      <c r="C36" s="16">
        <v>0</v>
      </c>
      <c r="D36" s="16">
        <v>0</v>
      </c>
      <c r="E36" s="16">
        <v>0</v>
      </c>
      <c r="F36" s="16">
        <v>0</v>
      </c>
    </row>
    <row r="37" spans="1:6" s="7" customFormat="1" x14ac:dyDescent="0.25">
      <c r="A37" s="5"/>
      <c r="B37" s="6" t="s">
        <v>44</v>
      </c>
      <c r="C37" s="16">
        <v>0</v>
      </c>
      <c r="D37" s="16">
        <v>0</v>
      </c>
      <c r="E37" s="16">
        <v>0</v>
      </c>
      <c r="F37" s="16">
        <v>0</v>
      </c>
    </row>
    <row r="38" spans="1:6" x14ac:dyDescent="0.25">
      <c r="A38" s="4"/>
      <c r="B38" s="4" t="s">
        <v>46</v>
      </c>
      <c r="C38" s="15">
        <f>SUM(C39:C40)</f>
        <v>0</v>
      </c>
      <c r="D38" s="15">
        <f>SUM(D39:D40)</f>
        <v>0</v>
      </c>
      <c r="E38" s="15">
        <f t="shared" ref="E38:F38" si="6">SUM(E39:E40)</f>
        <v>0</v>
      </c>
      <c r="F38" s="15">
        <f t="shared" si="6"/>
        <v>0</v>
      </c>
    </row>
    <row r="39" spans="1:6" s="7" customFormat="1" x14ac:dyDescent="0.25">
      <c r="A39" s="5"/>
      <c r="B39" s="6" t="s">
        <v>45</v>
      </c>
      <c r="C39" s="16">
        <v>0</v>
      </c>
      <c r="D39" s="16">
        <f>C39</f>
        <v>0</v>
      </c>
      <c r="E39" s="16">
        <f t="shared" ref="E39:F39" si="7">D39</f>
        <v>0</v>
      </c>
      <c r="F39" s="16">
        <f t="shared" si="7"/>
        <v>0</v>
      </c>
    </row>
    <row r="40" spans="1:6" s="7" customFormat="1" x14ac:dyDescent="0.25">
      <c r="A40" s="5"/>
      <c r="B40" s="6" t="s">
        <v>71</v>
      </c>
      <c r="C40" s="16">
        <v>0</v>
      </c>
      <c r="D40" s="16">
        <f>C40</f>
        <v>0</v>
      </c>
      <c r="E40" s="16">
        <f t="shared" ref="E40:F40" si="8">D40</f>
        <v>0</v>
      </c>
      <c r="F40" s="16">
        <f t="shared" si="8"/>
        <v>0</v>
      </c>
    </row>
    <row r="41" spans="1:6" s="3" customFormat="1" x14ac:dyDescent="0.25">
      <c r="A41" s="25" t="s">
        <v>47</v>
      </c>
      <c r="B41" s="25" t="s">
        <v>8</v>
      </c>
      <c r="C41" s="24">
        <f>SUM(C42:C47)</f>
        <v>8347006</v>
      </c>
      <c r="D41" s="24">
        <f t="shared" ref="D41:F41" si="9">SUM(D42:D47)</f>
        <v>8347006</v>
      </c>
      <c r="E41" s="24">
        <f t="shared" si="9"/>
        <v>0</v>
      </c>
      <c r="F41" s="24">
        <f t="shared" si="9"/>
        <v>0</v>
      </c>
    </row>
    <row r="42" spans="1:6" x14ac:dyDescent="0.25">
      <c r="A42" s="4"/>
      <c r="B42" s="4" t="s">
        <v>72</v>
      </c>
      <c r="C42" s="15">
        <v>0</v>
      </c>
      <c r="D42" s="15">
        <v>0</v>
      </c>
      <c r="E42" s="15">
        <v>0</v>
      </c>
      <c r="F42" s="15">
        <v>0</v>
      </c>
    </row>
    <row r="43" spans="1:6" x14ac:dyDescent="0.25">
      <c r="A43" s="4"/>
      <c r="B43" s="4" t="s">
        <v>73</v>
      </c>
      <c r="C43" s="15">
        <v>6172845</v>
      </c>
      <c r="D43" s="15">
        <f>C43</f>
        <v>6172845</v>
      </c>
      <c r="E43" s="15">
        <v>0</v>
      </c>
      <c r="F43" s="15">
        <v>0</v>
      </c>
    </row>
    <row r="44" spans="1:6" x14ac:dyDescent="0.25">
      <c r="A44" s="4"/>
      <c r="B44" s="4" t="s">
        <v>83</v>
      </c>
      <c r="C44" s="15">
        <v>0</v>
      </c>
      <c r="D44" s="15">
        <v>0</v>
      </c>
      <c r="E44" s="15">
        <v>0</v>
      </c>
      <c r="F44" s="15">
        <v>0</v>
      </c>
    </row>
    <row r="45" spans="1:6" x14ac:dyDescent="0.25">
      <c r="A45" s="4"/>
      <c r="B45" s="4" t="s">
        <v>78</v>
      </c>
      <c r="C45" s="15">
        <v>0</v>
      </c>
      <c r="D45" s="15">
        <v>0</v>
      </c>
      <c r="E45" s="15">
        <v>0</v>
      </c>
      <c r="F45" s="15">
        <v>0</v>
      </c>
    </row>
    <row r="46" spans="1:6" x14ac:dyDescent="0.25">
      <c r="A46" s="4"/>
      <c r="B46" s="4" t="s">
        <v>74</v>
      </c>
      <c r="C46" s="15">
        <v>399600</v>
      </c>
      <c r="D46" s="15">
        <f t="shared" ref="D46:D47" si="10">C46</f>
        <v>399600</v>
      </c>
      <c r="E46" s="15">
        <v>0</v>
      </c>
      <c r="F46" s="15">
        <v>0</v>
      </c>
    </row>
    <row r="47" spans="1:6" x14ac:dyDescent="0.25">
      <c r="A47" s="4"/>
      <c r="B47" s="4" t="s">
        <v>75</v>
      </c>
      <c r="C47" s="15">
        <v>1774561</v>
      </c>
      <c r="D47" s="15">
        <f t="shared" si="10"/>
        <v>1774561</v>
      </c>
      <c r="E47" s="15">
        <v>0</v>
      </c>
      <c r="F47" s="15">
        <v>0</v>
      </c>
    </row>
    <row r="48" spans="1:6" x14ac:dyDescent="0.25">
      <c r="A48" s="25" t="s">
        <v>48</v>
      </c>
      <c r="B48" s="25" t="s">
        <v>9</v>
      </c>
      <c r="C48" s="24">
        <v>0</v>
      </c>
      <c r="D48" s="24">
        <v>0</v>
      </c>
      <c r="E48" s="24">
        <v>0</v>
      </c>
      <c r="F48" s="24">
        <v>0</v>
      </c>
    </row>
    <row r="49" spans="1:6" x14ac:dyDescent="0.25">
      <c r="A49" s="25" t="s">
        <v>49</v>
      </c>
      <c r="B49" s="25" t="s">
        <v>10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5">
      <c r="A50" s="36" t="s">
        <v>18</v>
      </c>
      <c r="B50" s="37"/>
      <c r="C50" s="17">
        <f>C7+C30+C31+C41+C48+C49</f>
        <v>8347006</v>
      </c>
      <c r="D50" s="17">
        <f t="shared" ref="D50:F50" si="11">D7+D30+D31+D41+D48+D49</f>
        <v>8347006</v>
      </c>
      <c r="E50" s="17">
        <f t="shared" si="11"/>
        <v>0</v>
      </c>
      <c r="F50" s="17">
        <f t="shared" si="11"/>
        <v>0</v>
      </c>
    </row>
    <row r="51" spans="1:6" x14ac:dyDescent="0.25">
      <c r="A51" s="27" t="s">
        <v>50</v>
      </c>
      <c r="B51" s="27" t="s">
        <v>51</v>
      </c>
      <c r="C51" s="26">
        <f>SUM(C52,C54)</f>
        <v>29251655</v>
      </c>
      <c r="D51" s="26">
        <f t="shared" ref="D51:F51" si="12">SUM(D52,D54)</f>
        <v>29251655</v>
      </c>
      <c r="E51" s="26">
        <f t="shared" si="12"/>
        <v>0</v>
      </c>
      <c r="F51" s="26">
        <f t="shared" si="12"/>
        <v>0</v>
      </c>
    </row>
    <row r="52" spans="1:6" s="7" customFormat="1" x14ac:dyDescent="0.25">
      <c r="A52" s="5"/>
      <c r="B52" s="5" t="s">
        <v>52</v>
      </c>
      <c r="C52" s="22">
        <v>96467</v>
      </c>
      <c r="D52" s="22">
        <f t="shared" ref="D52:F52" si="13">SUM(D53)</f>
        <v>96467</v>
      </c>
      <c r="E52" s="22">
        <f t="shared" si="13"/>
        <v>0</v>
      </c>
      <c r="F52" s="22">
        <f t="shared" si="13"/>
        <v>0</v>
      </c>
    </row>
    <row r="53" spans="1:6" s="11" customFormat="1" x14ac:dyDescent="0.25">
      <c r="A53" s="6"/>
      <c r="B53" s="6" t="s">
        <v>84</v>
      </c>
      <c r="C53" s="18">
        <v>96467</v>
      </c>
      <c r="D53" s="18">
        <f t="shared" ref="D53:D54" si="14">C53</f>
        <v>96467</v>
      </c>
      <c r="E53" s="18">
        <v>0</v>
      </c>
      <c r="F53" s="18">
        <v>0</v>
      </c>
    </row>
    <row r="54" spans="1:6" s="11" customFormat="1" x14ac:dyDescent="0.25">
      <c r="A54" s="6"/>
      <c r="B54" s="21" t="s">
        <v>88</v>
      </c>
      <c r="C54" s="18">
        <v>29155188</v>
      </c>
      <c r="D54" s="18">
        <f t="shared" si="14"/>
        <v>29155188</v>
      </c>
      <c r="E54" s="18">
        <v>0</v>
      </c>
      <c r="F54" s="18">
        <v>0</v>
      </c>
    </row>
    <row r="55" spans="1:6" x14ac:dyDescent="0.25">
      <c r="A55" s="38" t="s">
        <v>53</v>
      </c>
      <c r="B55" s="38"/>
      <c r="C55" s="26">
        <f>C50+C51</f>
        <v>37598661</v>
      </c>
      <c r="D55" s="26">
        <f t="shared" ref="D55:F55" si="15">D50+D51</f>
        <v>37598661</v>
      </c>
      <c r="E55" s="26">
        <f t="shared" si="15"/>
        <v>0</v>
      </c>
      <c r="F55" s="26">
        <f t="shared" si="15"/>
        <v>0</v>
      </c>
    </row>
    <row r="56" spans="1:6" s="12" customFormat="1" x14ac:dyDescent="0.25">
      <c r="C56" s="19"/>
      <c r="D56" s="19"/>
      <c r="E56" s="19"/>
      <c r="F56" s="19"/>
    </row>
    <row r="57" spans="1:6" s="12" customFormat="1" x14ac:dyDescent="0.25"/>
    <row r="58" spans="1:6" x14ac:dyDescent="0.25">
      <c r="A58" s="27" t="s">
        <v>54</v>
      </c>
      <c r="B58" s="27" t="s">
        <v>55</v>
      </c>
      <c r="C58" s="26">
        <v>21528901</v>
      </c>
      <c r="D58" s="26">
        <f t="shared" ref="D58:D60" si="16">C58</f>
        <v>21528901</v>
      </c>
      <c r="E58" s="26">
        <v>0</v>
      </c>
      <c r="F58" s="26"/>
    </row>
    <row r="59" spans="1:6" x14ac:dyDescent="0.25">
      <c r="A59" s="27" t="s">
        <v>56</v>
      </c>
      <c r="B59" s="27" t="s">
        <v>57</v>
      </c>
      <c r="C59" s="26">
        <v>3545548</v>
      </c>
      <c r="D59" s="26">
        <f t="shared" si="16"/>
        <v>3545548</v>
      </c>
      <c r="E59" s="26">
        <v>0</v>
      </c>
      <c r="F59" s="26"/>
    </row>
    <row r="60" spans="1:6" x14ac:dyDescent="0.25">
      <c r="A60" s="27" t="s">
        <v>58</v>
      </c>
      <c r="B60" s="27" t="s">
        <v>16</v>
      </c>
      <c r="C60" s="26">
        <v>12524212</v>
      </c>
      <c r="D60" s="26">
        <f t="shared" si="16"/>
        <v>12524212</v>
      </c>
      <c r="E60" s="26">
        <v>0</v>
      </c>
      <c r="F60" s="26"/>
    </row>
    <row r="61" spans="1:6" x14ac:dyDescent="0.25">
      <c r="A61" s="27" t="s">
        <v>59</v>
      </c>
      <c r="B61" s="27" t="s">
        <v>11</v>
      </c>
      <c r="C61" s="26">
        <v>0</v>
      </c>
      <c r="D61" s="26">
        <v>0</v>
      </c>
      <c r="E61" s="26">
        <v>0</v>
      </c>
      <c r="F61" s="26">
        <v>0</v>
      </c>
    </row>
    <row r="62" spans="1:6" s="7" customFormat="1" x14ac:dyDescent="0.25">
      <c r="A62" s="5"/>
      <c r="B62" s="6" t="s">
        <v>85</v>
      </c>
      <c r="C62" s="16">
        <v>0</v>
      </c>
      <c r="D62" s="16">
        <v>0</v>
      </c>
      <c r="E62" s="16">
        <v>0</v>
      </c>
      <c r="F62" s="16">
        <v>0</v>
      </c>
    </row>
    <row r="63" spans="1:6" s="7" customFormat="1" x14ac:dyDescent="0.25">
      <c r="A63" s="5"/>
      <c r="B63" s="6" t="s">
        <v>60</v>
      </c>
      <c r="C63" s="16">
        <v>0</v>
      </c>
      <c r="D63" s="16">
        <v>0</v>
      </c>
      <c r="E63" s="16">
        <v>0</v>
      </c>
      <c r="F63" s="16">
        <v>0</v>
      </c>
    </row>
    <row r="64" spans="1:6" x14ac:dyDescent="0.25">
      <c r="A64" s="27" t="s">
        <v>61</v>
      </c>
      <c r="B64" s="27" t="s">
        <v>17</v>
      </c>
      <c r="C64" s="28">
        <v>0</v>
      </c>
      <c r="D64" s="28">
        <v>0</v>
      </c>
      <c r="E64" s="28">
        <v>0</v>
      </c>
      <c r="F64" s="28">
        <v>0</v>
      </c>
    </row>
    <row r="65" spans="1:6" x14ac:dyDescent="0.25">
      <c r="A65" s="27" t="s">
        <v>62</v>
      </c>
      <c r="B65" s="27" t="s">
        <v>12</v>
      </c>
      <c r="C65" s="28">
        <v>0</v>
      </c>
      <c r="D65" s="28">
        <v>0</v>
      </c>
      <c r="E65" s="28">
        <v>0</v>
      </c>
      <c r="F65" s="28">
        <v>0</v>
      </c>
    </row>
    <row r="66" spans="1:6" x14ac:dyDescent="0.25">
      <c r="A66" s="27" t="s">
        <v>63</v>
      </c>
      <c r="B66" s="27" t="s">
        <v>13</v>
      </c>
      <c r="C66" s="28">
        <v>0</v>
      </c>
      <c r="D66" s="28">
        <v>0</v>
      </c>
      <c r="E66" s="28">
        <v>0</v>
      </c>
      <c r="F66" s="28">
        <v>0</v>
      </c>
    </row>
    <row r="67" spans="1:6" x14ac:dyDescent="0.25">
      <c r="A67" s="27" t="s">
        <v>64</v>
      </c>
      <c r="B67" s="27" t="s">
        <v>65</v>
      </c>
      <c r="C67" s="28">
        <v>0</v>
      </c>
      <c r="D67" s="28">
        <v>0</v>
      </c>
      <c r="E67" s="28">
        <v>0</v>
      </c>
      <c r="F67" s="28">
        <v>0</v>
      </c>
    </row>
    <row r="68" spans="1:6" x14ac:dyDescent="0.25">
      <c r="A68" s="36" t="s">
        <v>19</v>
      </c>
      <c r="B68" s="37"/>
      <c r="C68" s="20">
        <f>C58+C59+C60+C65</f>
        <v>37598661</v>
      </c>
      <c r="D68" s="20">
        <f t="shared" ref="D68:F68" si="17">D58+D59+D60+D65</f>
        <v>37598661</v>
      </c>
      <c r="E68" s="20">
        <f t="shared" si="17"/>
        <v>0</v>
      </c>
      <c r="F68" s="20">
        <f t="shared" si="17"/>
        <v>0</v>
      </c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27" t="s">
        <v>66</v>
      </c>
      <c r="B70" s="27" t="s">
        <v>14</v>
      </c>
      <c r="C70" s="27">
        <f>SUM(C71:C72)</f>
        <v>0</v>
      </c>
      <c r="D70" s="27">
        <f>SUM(D71:D72)</f>
        <v>0</v>
      </c>
      <c r="E70" s="27">
        <f t="shared" ref="E70:F70" si="18">SUM(E71:E72)</f>
        <v>0</v>
      </c>
      <c r="F70" s="27">
        <f t="shared" si="18"/>
        <v>0</v>
      </c>
    </row>
    <row r="71" spans="1:6" x14ac:dyDescent="0.25">
      <c r="A71" s="4"/>
      <c r="B71" s="4" t="s">
        <v>67</v>
      </c>
      <c r="C71" s="16">
        <v>0</v>
      </c>
      <c r="D71" s="16">
        <v>0</v>
      </c>
      <c r="E71" s="16">
        <v>0</v>
      </c>
      <c r="F71" s="16">
        <v>0</v>
      </c>
    </row>
    <row r="72" spans="1:6" x14ac:dyDescent="0.25">
      <c r="A72" s="4"/>
      <c r="B72" s="4" t="s">
        <v>68</v>
      </c>
      <c r="C72" s="16">
        <v>0</v>
      </c>
      <c r="D72" s="16">
        <v>0</v>
      </c>
      <c r="E72" s="16">
        <v>0</v>
      </c>
      <c r="F72" s="16">
        <v>0</v>
      </c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39" t="s">
        <v>76</v>
      </c>
      <c r="B74" s="40"/>
      <c r="C74" s="26">
        <f>C68+C70</f>
        <v>37598661</v>
      </c>
      <c r="D74" s="26">
        <f t="shared" ref="D74:F74" si="19">D68+D70</f>
        <v>37598661</v>
      </c>
      <c r="E74" s="27">
        <f t="shared" si="19"/>
        <v>0</v>
      </c>
      <c r="F74" s="27">
        <f t="shared" si="19"/>
        <v>0</v>
      </c>
    </row>
    <row r="75" spans="1:6" x14ac:dyDescent="0.25">
      <c r="A75" s="41" t="s">
        <v>69</v>
      </c>
      <c r="B75" s="42"/>
      <c r="C75" s="15">
        <f>C50-C68</f>
        <v>-29251655</v>
      </c>
      <c r="D75" s="15">
        <f>D50-D68</f>
        <v>-29251655</v>
      </c>
      <c r="E75" s="4">
        <f>E50-E68</f>
        <v>0</v>
      </c>
      <c r="F75" s="4">
        <f>F50-F68</f>
        <v>0</v>
      </c>
    </row>
    <row r="76" spans="1:6" x14ac:dyDescent="0.25">
      <c r="A76" s="31" t="s">
        <v>70</v>
      </c>
      <c r="B76" s="31"/>
      <c r="C76" s="15">
        <f>C55-C74</f>
        <v>0</v>
      </c>
      <c r="D76" s="15">
        <f t="shared" ref="D76:F76" si="20">D55-D74</f>
        <v>0</v>
      </c>
      <c r="E76" s="15">
        <f t="shared" si="20"/>
        <v>0</v>
      </c>
      <c r="F76" s="15">
        <f t="shared" si="20"/>
        <v>0</v>
      </c>
    </row>
    <row r="77" spans="1:6" s="12" customFormat="1" x14ac:dyDescent="0.25"/>
    <row r="78" spans="1:6" s="12" customFormat="1" x14ac:dyDescent="0.25"/>
    <row r="79" spans="1:6" s="12" customFormat="1" x14ac:dyDescent="0.25"/>
    <row r="80" spans="1:6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</sheetData>
  <mergeCells count="13">
    <mergeCell ref="B1:F1"/>
    <mergeCell ref="A55:B55"/>
    <mergeCell ref="A76:B76"/>
    <mergeCell ref="A2:F2"/>
    <mergeCell ref="A3:F3"/>
    <mergeCell ref="A5:A6"/>
    <mergeCell ref="B5:B6"/>
    <mergeCell ref="C5:C6"/>
    <mergeCell ref="D5:F5"/>
    <mergeCell ref="A50:B50"/>
    <mergeCell ref="A68:B68"/>
    <mergeCell ref="A74:B74"/>
    <mergeCell ref="A75:B7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mell._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RG</cp:lastModifiedBy>
  <cp:lastPrinted>2021-05-18T13:25:04Z</cp:lastPrinted>
  <dcterms:created xsi:type="dcterms:W3CDTF">2018-02-08T08:04:55Z</dcterms:created>
  <dcterms:modified xsi:type="dcterms:W3CDTF">2021-05-28T09:50:21Z</dcterms:modified>
</cp:coreProperties>
</file>