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Váradiné Ildi\zárszámadás rendelet 2020 Nagyrév\"/>
    </mc:Choice>
  </mc:AlternateContent>
  <bookViews>
    <workbookView xWindow="0" yWindow="0" windowWidth="19200" windowHeight="5835" tabRatio="727"/>
  </bookViews>
  <sheets>
    <sheet name="8.sz.mell." sheetId="63" r:id="rId1"/>
  </sheets>
  <definedNames>
    <definedName name="_xlnm.Print_Area" localSheetId="0">'8.sz.mell.'!$A$1:$H$21</definedName>
  </definedNames>
  <calcPr calcId="162913"/>
</workbook>
</file>

<file path=xl/calcChain.xml><?xml version="1.0" encoding="utf-8"?>
<calcChain xmlns="http://schemas.openxmlformats.org/spreadsheetml/2006/main">
  <c r="F20" i="63" l="1"/>
  <c r="F47" i="63" l="1"/>
  <c r="E47" i="63"/>
  <c r="D47" i="63"/>
  <c r="B47" i="63"/>
  <c r="G43" i="63"/>
  <c r="G42" i="63"/>
  <c r="G41" i="63"/>
  <c r="G40" i="63"/>
  <c r="G39" i="63"/>
  <c r="G38" i="63"/>
  <c r="G37" i="63"/>
  <c r="G36" i="63"/>
  <c r="G35" i="63"/>
  <c r="G34" i="63"/>
  <c r="G33" i="63"/>
  <c r="G32" i="63"/>
  <c r="G31" i="63"/>
  <c r="G30" i="63"/>
  <c r="G29" i="63"/>
  <c r="G28" i="63"/>
  <c r="G27" i="63"/>
  <c r="G47" i="63" l="1"/>
  <c r="F48" i="63" l="1"/>
  <c r="G6" i="63"/>
  <c r="G7" i="63"/>
  <c r="G8" i="63"/>
  <c r="G9" i="63"/>
  <c r="G10" i="63"/>
  <c r="G5" i="63"/>
  <c r="B20" i="63"/>
  <c r="B48" i="63" s="1"/>
  <c r="D20" i="63"/>
  <c r="E20" i="63"/>
  <c r="E48" i="63" s="1"/>
  <c r="G20" i="63" l="1"/>
  <c r="G48" i="63" s="1"/>
</calcChain>
</file>

<file path=xl/sharedStrings.xml><?xml version="1.0" encoding="utf-8"?>
<sst xmlns="http://schemas.openxmlformats.org/spreadsheetml/2006/main" count="72" uniqueCount="54">
  <si>
    <t>ÖSSZESEN:</t>
  </si>
  <si>
    <t>Beruházás  megnevezése</t>
  </si>
  <si>
    <t>Teljes költség</t>
  </si>
  <si>
    <t>Kivitelezés kezdési és befejezési éve</t>
  </si>
  <si>
    <t>A</t>
  </si>
  <si>
    <t>B</t>
  </si>
  <si>
    <t>C</t>
  </si>
  <si>
    <t>D</t>
  </si>
  <si>
    <t>E</t>
  </si>
  <si>
    <t>F</t>
  </si>
  <si>
    <t>G=(D+F)</t>
  </si>
  <si>
    <t xml:space="preserve"> </t>
  </si>
  <si>
    <t xml:space="preserve"> forintban !</t>
  </si>
  <si>
    <t>Beruházási (felhalmozási) kiadások  beruházásonként</t>
  </si>
  <si>
    <t>Lézeres szintező műszer-start közmunkaprogram</t>
  </si>
  <si>
    <t>Mg-i takaró ponyva-start közmunkaprogram</t>
  </si>
  <si>
    <t>Üstház, üst-start közmunkaprogram</t>
  </si>
  <si>
    <t>Sarokcsiszoló-községgazdálkodás</t>
  </si>
  <si>
    <t>Szünetmentes tápegység-igazgatás</t>
  </si>
  <si>
    <t>Fúrógép-hosszabb idejű közmunkaprogram</t>
  </si>
  <si>
    <t>Asztali körfűrész-hosszabb id. közmunkaprogram</t>
  </si>
  <si>
    <t>Asztali gyalu, sarokcs-hosszabb id. közmunkapr</t>
  </si>
  <si>
    <t>Permetszóró-hosszabb id közmunkaprogram</t>
  </si>
  <si>
    <t>Betonkeverő-start közmunkaprogram</t>
  </si>
  <si>
    <t>Tégla beszerzés-start közmunkaprogram</t>
  </si>
  <si>
    <t>Szántóföldi eke-start közmunkaprogram</t>
  </si>
  <si>
    <t>Ütvefúró-és vésőgép-községgazdálkodás</t>
  </si>
  <si>
    <t>20 db anyajuh, 1 db tenyészkos-start közmunkapr</t>
  </si>
  <si>
    <t>Konyhai csomagoló eszköz-start közmunkapr</t>
  </si>
  <si>
    <t>Multifunkciós asztali játék-művelődési ház</t>
  </si>
  <si>
    <t>Mindösszesen</t>
  </si>
  <si>
    <t>TOP konyha eszköz beszerzés</t>
  </si>
  <si>
    <t>2017-2018</t>
  </si>
  <si>
    <t>TOP Hivatal eszköz beszerzés</t>
  </si>
  <si>
    <t>Járda építés</t>
  </si>
  <si>
    <t>4 Kamerás megfigyelő rendszer-községgazdálkodás</t>
  </si>
  <si>
    <t>Beruházási (felhalmozási) kiadások  beruházásonként-Önkormányzat</t>
  </si>
  <si>
    <t>Felhasználás 2017. XII.31-ig</t>
  </si>
  <si>
    <t>2018. évi módosított előirányzat</t>
  </si>
  <si>
    <t>2018. évi teljesítés</t>
  </si>
  <si>
    <t>Összes teljesítés 2018. dec. 31-ig</t>
  </si>
  <si>
    <t xml:space="preserve"> 4.mell.Nagyrév K.Önk. K-T a 2018. évi zárszámadásról szóló ../2019.(V....)önk.rend-hez</t>
  </si>
  <si>
    <t>2019-2020</t>
  </si>
  <si>
    <t>Tanyagondnoki autó beszerzés Magyar Falupr.</t>
  </si>
  <si>
    <t>Óvoda udvari játékok Magyar Faluprogram</t>
  </si>
  <si>
    <t>2020. évi módosított előirányzat</t>
  </si>
  <si>
    <t>2020. évi teljesítés</t>
  </si>
  <si>
    <t>Felhasználás 2019. XII.31-ig</t>
  </si>
  <si>
    <t>Összes teljesítés 2020. dec. 31-ig</t>
  </si>
  <si>
    <t>Start közfoglalkoztatás keretében műtrágyaszóró beszerzése</t>
  </si>
  <si>
    <t>Start közfoglalkoztatás keretében szervestrágyaszóró pótkocsi beszerzése</t>
  </si>
  <si>
    <t>Start közfoglalkoztatás keretében tenyészállatok beszerzése</t>
  </si>
  <si>
    <t>Ózongenerátor beszerzése</t>
  </si>
  <si>
    <t xml:space="preserve"> 8.mell.Nagyrév K.Önk. K-T a 2020. évi zárszámadásról szóló ../2021.(....)önk.rend-hez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</si>
</sst>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5" formatCode="#,###"/>
  </numFmts>
  <fonts count="20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9"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2" fillId="0" borderId="0"/>
    <xf numFmtId="0" fontId="1" fillId="0" borderId="0"/>
    <xf numFmtId="0" fontId="19" fillId="0" borderId="0"/>
  </cellStyleXfs>
  <cellXfs count="43">
    <xf numFmtId="0" fontId="0" fillId="0" borderId="0" xfId="0"/>
    <xf numFmtId="165" fontId="12" fillId="0" borderId="1" xfId="0" applyNumberFormat="1" applyFont="1" applyFill="1" applyBorder="1" applyAlignment="1" applyProtection="1">
      <alignment vertical="center" wrapText="1"/>
      <protection locked="0"/>
    </xf>
    <xf numFmtId="165" fontId="12" fillId="0" borderId="2" xfId="0" applyNumberFormat="1" applyFont="1" applyFill="1" applyBorder="1" applyAlignment="1" applyProtection="1">
      <alignment vertical="center" wrapText="1"/>
      <protection locked="0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3" fillId="0" borderId="0" xfId="0" applyNumberFormat="1" applyFont="1" applyFill="1" applyAlignment="1">
      <alignment horizontal="center" vertical="center" wrapText="1"/>
    </xf>
    <xf numFmtId="165" fontId="0" fillId="0" borderId="0" xfId="0" applyNumberFormat="1" applyFill="1" applyAlignment="1" applyProtection="1">
      <alignment vertical="center" wrapText="1"/>
    </xf>
    <xf numFmtId="1" fontId="12" fillId="0" borderId="1" xfId="0" applyNumberFormat="1" applyFont="1" applyFill="1" applyBorder="1" applyAlignment="1" applyProtection="1">
      <alignment vertical="center" wrapText="1"/>
      <protection locked="0"/>
    </xf>
    <xf numFmtId="1" fontId="12" fillId="0" borderId="2" xfId="0" applyNumberFormat="1" applyFont="1" applyFill="1" applyBorder="1" applyAlignment="1" applyProtection="1">
      <alignment vertical="center" wrapText="1"/>
      <protection locked="0"/>
    </xf>
    <xf numFmtId="165" fontId="11" fillId="0" borderId="6" xfId="0" applyNumberFormat="1" applyFont="1" applyFill="1" applyBorder="1" applyAlignment="1" applyProtection="1">
      <alignment vertical="center" wrapText="1"/>
    </xf>
    <xf numFmtId="165" fontId="11" fillId="0" borderId="7" xfId="0" applyNumberFormat="1" applyFont="1" applyFill="1" applyBorder="1" applyAlignment="1" applyProtection="1">
      <alignment vertical="center" wrapText="1"/>
    </xf>
    <xf numFmtId="165" fontId="3" fillId="0" borderId="0" xfId="0" applyNumberFormat="1" applyFont="1" applyFill="1" applyAlignment="1">
      <alignment vertical="center" wrapText="1"/>
    </xf>
    <xf numFmtId="165" fontId="11" fillId="2" borderId="6" xfId="0" applyNumberFormat="1" applyFont="1" applyFill="1" applyBorder="1" applyAlignment="1" applyProtection="1">
      <alignment vertical="center" wrapText="1"/>
    </xf>
    <xf numFmtId="165" fontId="0" fillId="0" borderId="0" xfId="0" applyNumberFormat="1" applyFill="1" applyAlignment="1" applyProtection="1">
      <alignment horizontal="center" vertical="center" wrapText="1"/>
    </xf>
    <xf numFmtId="165" fontId="5" fillId="0" borderId="8" xfId="0" applyNumberFormat="1" applyFont="1" applyFill="1" applyBorder="1" applyAlignment="1" applyProtection="1">
      <alignment horizontal="center" vertical="center" wrapText="1"/>
    </xf>
    <xf numFmtId="165" fontId="5" fillId="0" borderId="6" xfId="0" applyNumberFormat="1" applyFont="1" applyFill="1" applyBorder="1" applyAlignment="1" applyProtection="1">
      <alignment horizontal="center" vertical="center" wrapText="1"/>
    </xf>
    <xf numFmtId="165" fontId="5" fillId="0" borderId="8" xfId="0" applyNumberFormat="1" applyFont="1" applyFill="1" applyBorder="1" applyAlignment="1" applyProtection="1">
      <alignment horizontal="left" vertical="center" wrapText="1"/>
    </xf>
    <xf numFmtId="165" fontId="11" fillId="0" borderId="11" xfId="0" applyNumberFormat="1" applyFont="1" applyFill="1" applyBorder="1" applyAlignment="1" applyProtection="1">
      <alignment horizontal="center" vertical="center" wrapText="1"/>
    </xf>
    <xf numFmtId="165" fontId="12" fillId="0" borderId="12" xfId="0" applyNumberFormat="1" applyFont="1" applyFill="1" applyBorder="1" applyAlignment="1" applyProtection="1">
      <alignment vertical="center" wrapText="1"/>
      <protection locked="0"/>
    </xf>
    <xf numFmtId="165" fontId="14" fillId="0" borderId="9" xfId="0" applyNumberFormat="1" applyFont="1" applyFill="1" applyBorder="1" applyAlignment="1" applyProtection="1">
      <alignment vertical="center" wrapText="1"/>
    </xf>
    <xf numFmtId="165" fontId="12" fillId="0" borderId="13" xfId="0" applyNumberFormat="1" applyFont="1" applyFill="1" applyBorder="1" applyAlignment="1" applyProtection="1">
      <alignment vertical="center" wrapText="1"/>
      <protection locked="0"/>
    </xf>
    <xf numFmtId="165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5" fontId="12" fillId="0" borderId="3" xfId="0" applyNumberFormat="1" applyFont="1" applyFill="1" applyBorder="1" applyAlignment="1" applyProtection="1">
      <alignment vertical="center" wrapText="1"/>
      <protection locked="0"/>
    </xf>
    <xf numFmtId="165" fontId="11" fillId="0" borderId="19" xfId="0" applyNumberFormat="1" applyFont="1" applyFill="1" applyBorder="1" applyAlignment="1" applyProtection="1">
      <alignment horizontal="center" vertical="center" wrapText="1"/>
    </xf>
    <xf numFmtId="165" fontId="11" fillId="0" borderId="18" xfId="0" applyNumberFormat="1" applyFont="1" applyFill="1" applyBorder="1" applyAlignment="1" applyProtection="1">
      <alignment horizontal="center" vertical="center" wrapText="1"/>
    </xf>
    <xf numFmtId="165" fontId="11" fillId="0" borderId="20" xfId="0" applyNumberFormat="1" applyFont="1" applyFill="1" applyBorder="1" applyAlignment="1" applyProtection="1">
      <alignment horizontal="center" vertical="center" wrapText="1"/>
    </xf>
    <xf numFmtId="165" fontId="0" fillId="0" borderId="4" xfId="0" applyNumberFormat="1" applyFill="1" applyBorder="1" applyAlignment="1" applyProtection="1">
      <alignment vertical="center" wrapText="1"/>
      <protection locked="0"/>
    </xf>
    <xf numFmtId="165" fontId="12" fillId="0" borderId="5" xfId="0" applyNumberFormat="1" applyFont="1" applyFill="1" applyBorder="1" applyAlignment="1" applyProtection="1">
      <alignment vertical="center" wrapText="1"/>
      <protection locked="0"/>
    </xf>
    <xf numFmtId="165" fontId="5" fillId="0" borderId="15" xfId="0" applyNumberFormat="1" applyFont="1" applyFill="1" applyBorder="1" applyAlignment="1" applyProtection="1">
      <alignment horizontal="left" vertical="center" wrapText="1"/>
    </xf>
    <xf numFmtId="165" fontId="11" fillId="0" borderId="16" xfId="0" applyNumberFormat="1" applyFont="1" applyFill="1" applyBorder="1" applyAlignment="1" applyProtection="1">
      <alignment vertical="center" wrapText="1"/>
    </xf>
    <xf numFmtId="165" fontId="11" fillId="2" borderId="16" xfId="0" applyNumberFormat="1" applyFont="1" applyFill="1" applyBorder="1" applyAlignment="1" applyProtection="1">
      <alignment vertical="center" wrapText="1"/>
    </xf>
    <xf numFmtId="165" fontId="11" fillId="0" borderId="17" xfId="0" applyNumberFormat="1" applyFont="1" applyFill="1" applyBorder="1" applyAlignment="1" applyProtection="1">
      <alignment vertical="center" wrapText="1"/>
    </xf>
    <xf numFmtId="165" fontId="0" fillId="0" borderId="21" xfId="0" applyNumberFormat="1" applyFill="1" applyBorder="1" applyAlignment="1">
      <alignment vertical="center" wrapText="1"/>
    </xf>
    <xf numFmtId="165" fontId="16" fillId="0" borderId="21" xfId="0" applyNumberFormat="1" applyFont="1" applyFill="1" applyBorder="1" applyAlignment="1">
      <alignment horizontal="center" vertical="center" wrapText="1"/>
    </xf>
    <xf numFmtId="165" fontId="0" fillId="2" borderId="21" xfId="0" applyNumberFormat="1" applyFill="1" applyBorder="1" applyAlignment="1">
      <alignment vertical="center" wrapText="1"/>
    </xf>
    <xf numFmtId="1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1" fontId="12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15" fillId="0" borderId="3" xfId="0" applyNumberFormat="1" applyFont="1" applyFill="1" applyBorder="1" applyAlignment="1" applyProtection="1">
      <alignment vertical="center" wrapText="1"/>
      <protection locked="0"/>
    </xf>
    <xf numFmtId="165" fontId="0" fillId="0" borderId="3" xfId="0" applyNumberFormat="1" applyFill="1" applyBorder="1" applyAlignment="1" applyProtection="1">
      <alignment vertical="center" wrapText="1"/>
      <protection locked="0"/>
    </xf>
    <xf numFmtId="165" fontId="4" fillId="0" borderId="10" xfId="0" applyNumberFormat="1" applyFont="1" applyFill="1" applyBorder="1" applyAlignment="1" applyProtection="1">
      <alignment horizontal="right" wrapText="1"/>
    </xf>
    <xf numFmtId="165" fontId="13" fillId="0" borderId="0" xfId="0" applyNumberFormat="1" applyFont="1" applyFill="1" applyAlignment="1">
      <alignment horizontal="center" vertical="center" wrapText="1"/>
    </xf>
    <xf numFmtId="0" fontId="10" fillId="0" borderId="0" xfId="0" applyNumberFormat="1" applyFont="1" applyFill="1" applyAlignment="1" applyProtection="1">
      <alignment horizontal="center" textRotation="180" wrapText="1"/>
      <protection locked="0"/>
    </xf>
  </cellXfs>
  <cellStyles count="9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2 2" xfId="8"/>
    <cellStyle name="Normál 3" xfId="6"/>
    <cellStyle name="Normál 4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>
    <tabColor rgb="FF92D050"/>
  </sheetPr>
  <dimension ref="A1:H49"/>
  <sheetViews>
    <sheetView tabSelected="1" zoomScaleNormal="100" workbookViewId="0">
      <selection activeCell="E6" sqref="E6"/>
    </sheetView>
  </sheetViews>
  <sheetFormatPr defaultRowHeight="12.75" x14ac:dyDescent="0.2"/>
  <cols>
    <col min="1" max="1" width="39.6640625" style="4" customWidth="1"/>
    <col min="2" max="7" width="15.6640625" style="3" customWidth="1"/>
    <col min="8" max="8" width="5.1640625" style="3" customWidth="1"/>
    <col min="9" max="16384" width="9.33203125" style="3"/>
  </cols>
  <sheetData>
    <row r="1" spans="1:8" ht="18" customHeight="1" x14ac:dyDescent="0.2">
      <c r="A1" s="41" t="s">
        <v>36</v>
      </c>
      <c r="B1" s="41"/>
      <c r="C1" s="41"/>
      <c r="D1" s="41"/>
      <c r="E1" s="41"/>
      <c r="F1" s="41"/>
      <c r="G1" s="41"/>
      <c r="H1" s="42" t="s">
        <v>53</v>
      </c>
    </row>
    <row r="2" spans="1:8" ht="22.5" customHeight="1" thickBot="1" x14ac:dyDescent="0.3">
      <c r="A2" s="13"/>
      <c r="B2" s="6"/>
      <c r="C2" s="6"/>
      <c r="D2" s="6"/>
      <c r="E2" s="6"/>
      <c r="F2" s="40" t="s">
        <v>12</v>
      </c>
      <c r="G2" s="40"/>
      <c r="H2" s="42"/>
    </row>
    <row r="3" spans="1:8" s="5" customFormat="1" ht="50.25" customHeight="1" thickBot="1" x14ac:dyDescent="0.25">
      <c r="A3" s="14" t="s">
        <v>1</v>
      </c>
      <c r="B3" s="15" t="s">
        <v>2</v>
      </c>
      <c r="C3" s="15" t="s">
        <v>3</v>
      </c>
      <c r="D3" s="15" t="s">
        <v>47</v>
      </c>
      <c r="E3" s="15" t="s">
        <v>45</v>
      </c>
      <c r="F3" s="22" t="s">
        <v>46</v>
      </c>
      <c r="G3" s="21" t="s">
        <v>48</v>
      </c>
      <c r="H3" s="42"/>
    </row>
    <row r="4" spans="1:8" s="6" customFormat="1" ht="12" customHeight="1" thickBot="1" x14ac:dyDescent="0.25">
      <c r="A4" s="24" t="s">
        <v>4</v>
      </c>
      <c r="B4" s="25" t="s">
        <v>5</v>
      </c>
      <c r="C4" s="25" t="s">
        <v>6</v>
      </c>
      <c r="D4" s="25" t="s">
        <v>7</v>
      </c>
      <c r="E4" s="25" t="s">
        <v>8</v>
      </c>
      <c r="F4" s="17" t="s">
        <v>9</v>
      </c>
      <c r="G4" s="26" t="s">
        <v>10</v>
      </c>
      <c r="H4" s="42"/>
    </row>
    <row r="5" spans="1:8" ht="15.95" customHeight="1" x14ac:dyDescent="0.2">
      <c r="A5" s="23" t="s">
        <v>43</v>
      </c>
      <c r="B5" s="1">
        <v>12830149</v>
      </c>
      <c r="C5" s="7" t="s">
        <v>42</v>
      </c>
      <c r="D5" s="1">
        <v>0</v>
      </c>
      <c r="E5" s="1">
        <v>12830149</v>
      </c>
      <c r="F5" s="18">
        <v>12830149</v>
      </c>
      <c r="G5" s="19">
        <f>+D5+F5</f>
        <v>12830149</v>
      </c>
      <c r="H5" s="42"/>
    </row>
    <row r="6" spans="1:8" ht="15.95" customHeight="1" x14ac:dyDescent="0.2">
      <c r="A6" s="23" t="s">
        <v>44</v>
      </c>
      <c r="B6" s="1">
        <v>2813946</v>
      </c>
      <c r="C6" s="7" t="s">
        <v>42</v>
      </c>
      <c r="D6" s="1"/>
      <c r="E6" s="1">
        <v>2813946</v>
      </c>
      <c r="F6" s="18">
        <v>2813946</v>
      </c>
      <c r="G6" s="19">
        <f t="shared" ref="G6:G10" si="0">+D6+F6</f>
        <v>2813946</v>
      </c>
      <c r="H6" s="42"/>
    </row>
    <row r="7" spans="1:8" ht="21" customHeight="1" x14ac:dyDescent="0.2">
      <c r="A7" s="1" t="s">
        <v>49</v>
      </c>
      <c r="B7" s="3">
        <v>121793</v>
      </c>
      <c r="C7" s="7">
        <v>2020</v>
      </c>
      <c r="D7" s="1"/>
      <c r="E7" s="1">
        <v>317500</v>
      </c>
      <c r="F7" s="18">
        <v>121793</v>
      </c>
      <c r="G7" s="19">
        <f t="shared" si="0"/>
        <v>121793</v>
      </c>
      <c r="H7" s="42"/>
    </row>
    <row r="8" spans="1:8" ht="21.75" customHeight="1" x14ac:dyDescent="0.2">
      <c r="A8" s="38" t="s">
        <v>51</v>
      </c>
      <c r="B8" s="1">
        <v>434999</v>
      </c>
      <c r="C8" s="7">
        <v>2020</v>
      </c>
      <c r="D8" s="1"/>
      <c r="E8" s="1">
        <v>495300</v>
      </c>
      <c r="F8" s="18">
        <v>434999</v>
      </c>
      <c r="G8" s="19">
        <f t="shared" si="0"/>
        <v>434999</v>
      </c>
      <c r="H8" s="42"/>
    </row>
    <row r="9" spans="1:8" ht="21" customHeight="1" x14ac:dyDescent="0.2">
      <c r="A9" s="38" t="s">
        <v>50</v>
      </c>
      <c r="B9" s="1">
        <v>635000</v>
      </c>
      <c r="C9" s="7">
        <v>2020</v>
      </c>
      <c r="D9" s="1"/>
      <c r="E9" s="1">
        <v>635000</v>
      </c>
      <c r="F9" s="18">
        <v>635000</v>
      </c>
      <c r="G9" s="19">
        <f t="shared" si="0"/>
        <v>635000</v>
      </c>
      <c r="H9" s="42"/>
    </row>
    <row r="10" spans="1:8" ht="15.95" customHeight="1" x14ac:dyDescent="0.2">
      <c r="A10" s="39" t="s">
        <v>52</v>
      </c>
      <c r="B10" s="1">
        <v>59900</v>
      </c>
      <c r="C10" s="7">
        <v>2020</v>
      </c>
      <c r="D10" s="1"/>
      <c r="E10" s="1">
        <v>101600</v>
      </c>
      <c r="F10" s="18">
        <v>59900</v>
      </c>
      <c r="G10" s="19">
        <f t="shared" si="0"/>
        <v>59900</v>
      </c>
      <c r="H10" s="42"/>
    </row>
    <row r="11" spans="1:8" ht="15.95" customHeight="1" x14ac:dyDescent="0.2">
      <c r="A11" s="23"/>
      <c r="B11" s="1"/>
      <c r="C11" s="7"/>
      <c r="D11" s="1"/>
      <c r="E11" s="1"/>
      <c r="F11" s="18"/>
      <c r="G11" s="19"/>
      <c r="H11" s="42"/>
    </row>
    <row r="12" spans="1:8" ht="15.95" customHeight="1" x14ac:dyDescent="0.2">
      <c r="A12" s="23"/>
      <c r="B12" s="1"/>
      <c r="C12" s="7"/>
      <c r="D12" s="1"/>
      <c r="E12" s="1"/>
      <c r="F12" s="18"/>
      <c r="G12" s="19"/>
      <c r="H12" s="42"/>
    </row>
    <row r="13" spans="1:8" ht="15.95" customHeight="1" x14ac:dyDescent="0.2">
      <c r="A13" s="23"/>
      <c r="B13" s="1"/>
      <c r="C13" s="7"/>
      <c r="D13" s="1"/>
      <c r="E13" s="1"/>
      <c r="F13" s="18"/>
      <c r="G13" s="19"/>
      <c r="H13" s="42"/>
    </row>
    <row r="14" spans="1:8" ht="15.95" customHeight="1" x14ac:dyDescent="0.2">
      <c r="A14" s="23"/>
      <c r="B14" s="1"/>
      <c r="C14" s="7"/>
      <c r="D14" s="1"/>
      <c r="E14" s="1"/>
      <c r="F14" s="18"/>
      <c r="G14" s="19"/>
      <c r="H14" s="42"/>
    </row>
    <row r="15" spans="1:8" ht="15.95" customHeight="1" x14ac:dyDescent="0.2">
      <c r="A15" s="23"/>
      <c r="B15" s="1"/>
      <c r="C15" s="7"/>
      <c r="D15" s="1"/>
      <c r="E15" s="1"/>
      <c r="F15" s="18"/>
      <c r="G15" s="19"/>
      <c r="H15" s="42"/>
    </row>
    <row r="16" spans="1:8" ht="25.5" customHeight="1" x14ac:dyDescent="0.2">
      <c r="A16" s="23"/>
      <c r="B16" s="1"/>
      <c r="C16" s="36"/>
      <c r="D16" s="1"/>
      <c r="E16" s="1"/>
      <c r="F16" s="18"/>
      <c r="G16" s="19"/>
      <c r="H16" s="42"/>
    </row>
    <row r="17" spans="1:8" ht="15.95" customHeight="1" x14ac:dyDescent="0.2">
      <c r="A17" s="23"/>
      <c r="B17" s="1"/>
      <c r="C17" s="36"/>
      <c r="D17" s="1"/>
      <c r="E17" s="1"/>
      <c r="F17" s="18"/>
      <c r="G17" s="19"/>
      <c r="H17" s="42"/>
    </row>
    <row r="18" spans="1:8" ht="15.95" customHeight="1" x14ac:dyDescent="0.2">
      <c r="A18" s="23"/>
      <c r="B18" s="1"/>
      <c r="C18" s="36"/>
      <c r="D18" s="1"/>
      <c r="E18" s="1"/>
      <c r="F18" s="18"/>
      <c r="G18" s="19"/>
      <c r="H18" s="42"/>
    </row>
    <row r="19" spans="1:8" ht="15.95" customHeight="1" thickBot="1" x14ac:dyDescent="0.25">
      <c r="A19" s="28"/>
      <c r="B19" s="2"/>
      <c r="C19" s="37"/>
      <c r="D19" s="2"/>
      <c r="E19" s="2"/>
      <c r="F19" s="20"/>
      <c r="G19" s="19"/>
      <c r="H19" s="42"/>
    </row>
    <row r="20" spans="1:8" s="11" customFormat="1" ht="18" customHeight="1" thickBot="1" x14ac:dyDescent="0.25">
      <c r="A20" s="16" t="s">
        <v>0</v>
      </c>
      <c r="B20" s="9">
        <f>SUM(B5:B19)</f>
        <v>16895787</v>
      </c>
      <c r="C20" s="12"/>
      <c r="D20" s="9">
        <f>SUM(D5:D19)</f>
        <v>0</v>
      </c>
      <c r="E20" s="9">
        <f>SUM(E5:E19)</f>
        <v>17193495</v>
      </c>
      <c r="F20" s="9">
        <f>SUM(F5:F19)</f>
        <v>16895787</v>
      </c>
      <c r="G20" s="10">
        <f>SUM(G5:G19)</f>
        <v>16895787</v>
      </c>
      <c r="H20" s="42"/>
    </row>
    <row r="22" spans="1:8" x14ac:dyDescent="0.2">
      <c r="B22" s="3" t="s">
        <v>11</v>
      </c>
    </row>
    <row r="23" spans="1:8" ht="18" customHeight="1" x14ac:dyDescent="0.2">
      <c r="A23" s="41" t="s">
        <v>13</v>
      </c>
      <c r="B23" s="41"/>
      <c r="C23" s="41"/>
      <c r="D23" s="41"/>
      <c r="E23" s="41"/>
      <c r="F23" s="41"/>
      <c r="G23" s="41"/>
      <c r="H23" s="42" t="s">
        <v>41</v>
      </c>
    </row>
    <row r="24" spans="1:8" ht="22.5" customHeight="1" thickBot="1" x14ac:dyDescent="0.3">
      <c r="A24" s="13"/>
      <c r="B24" s="6"/>
      <c r="C24" s="6"/>
      <c r="D24" s="6"/>
      <c r="E24" s="6"/>
      <c r="F24" s="40" t="s">
        <v>12</v>
      </c>
      <c r="G24" s="40"/>
      <c r="H24" s="42"/>
    </row>
    <row r="25" spans="1:8" s="5" customFormat="1" ht="50.25" customHeight="1" thickBot="1" x14ac:dyDescent="0.25">
      <c r="A25" s="14" t="s">
        <v>1</v>
      </c>
      <c r="B25" s="15" t="s">
        <v>2</v>
      </c>
      <c r="C25" s="15" t="s">
        <v>3</v>
      </c>
      <c r="D25" s="15" t="s">
        <v>37</v>
      </c>
      <c r="E25" s="15" t="s">
        <v>38</v>
      </c>
      <c r="F25" s="22" t="s">
        <v>39</v>
      </c>
      <c r="G25" s="21" t="s">
        <v>40</v>
      </c>
      <c r="H25" s="42"/>
    </row>
    <row r="26" spans="1:8" s="6" customFormat="1" ht="12" customHeight="1" thickBot="1" x14ac:dyDescent="0.25">
      <c r="A26" s="24" t="s">
        <v>4</v>
      </c>
      <c r="B26" s="25" t="s">
        <v>5</v>
      </c>
      <c r="C26" s="25" t="s">
        <v>6</v>
      </c>
      <c r="D26" s="25" t="s">
        <v>7</v>
      </c>
      <c r="E26" s="25" t="s">
        <v>8</v>
      </c>
      <c r="F26" s="17" t="s">
        <v>9</v>
      </c>
      <c r="G26" s="26" t="s">
        <v>10</v>
      </c>
      <c r="H26" s="42"/>
    </row>
    <row r="27" spans="1:8" ht="15.95" customHeight="1" x14ac:dyDescent="0.2">
      <c r="A27" s="23" t="s">
        <v>14</v>
      </c>
      <c r="B27" s="1">
        <v>158750</v>
      </c>
      <c r="C27" s="7">
        <v>2017</v>
      </c>
      <c r="D27" s="1">
        <v>0</v>
      </c>
      <c r="E27" s="1">
        <v>158750</v>
      </c>
      <c r="F27" s="18">
        <v>158750</v>
      </c>
      <c r="G27" s="19">
        <f>+D27+F27</f>
        <v>158750</v>
      </c>
      <c r="H27" s="42"/>
    </row>
    <row r="28" spans="1:8" ht="15.95" customHeight="1" x14ac:dyDescent="0.2">
      <c r="A28" s="23" t="s">
        <v>15</v>
      </c>
      <c r="B28" s="1">
        <v>299910</v>
      </c>
      <c r="C28" s="7">
        <v>2017</v>
      </c>
      <c r="D28" s="1"/>
      <c r="E28" s="1">
        <v>299910</v>
      </c>
      <c r="F28" s="18">
        <v>299910</v>
      </c>
      <c r="G28" s="19">
        <f t="shared" ref="G28:G43" si="1">+D28+F28</f>
        <v>299910</v>
      </c>
      <c r="H28" s="42"/>
    </row>
    <row r="29" spans="1:8" ht="15.95" customHeight="1" x14ac:dyDescent="0.2">
      <c r="A29" s="1" t="s">
        <v>16</v>
      </c>
      <c r="B29" s="3">
        <v>30750</v>
      </c>
      <c r="C29" s="7">
        <v>2017</v>
      </c>
      <c r="D29" s="1"/>
      <c r="E29" s="1">
        <v>30750</v>
      </c>
      <c r="F29" s="18">
        <v>30750</v>
      </c>
      <c r="G29" s="19">
        <f t="shared" si="1"/>
        <v>30750</v>
      </c>
      <c r="H29" s="42"/>
    </row>
    <row r="30" spans="1:8" ht="15.95" customHeight="1" x14ac:dyDescent="0.2">
      <c r="A30" s="27" t="s">
        <v>17</v>
      </c>
      <c r="B30" s="1">
        <v>11080</v>
      </c>
      <c r="C30" s="7">
        <v>2017</v>
      </c>
      <c r="D30" s="1"/>
      <c r="E30" s="1">
        <v>11080</v>
      </c>
      <c r="F30" s="18">
        <v>11080</v>
      </c>
      <c r="G30" s="19">
        <f t="shared" si="1"/>
        <v>11080</v>
      </c>
      <c r="H30" s="42"/>
    </row>
    <row r="31" spans="1:8" ht="15.95" customHeight="1" x14ac:dyDescent="0.2">
      <c r="A31" s="23" t="s">
        <v>18</v>
      </c>
      <c r="B31" s="1">
        <v>67767</v>
      </c>
      <c r="C31" s="7">
        <v>2017</v>
      </c>
      <c r="D31" s="1"/>
      <c r="E31" s="1">
        <v>67767</v>
      </c>
      <c r="F31" s="18">
        <v>67767</v>
      </c>
      <c r="G31" s="19">
        <f t="shared" si="1"/>
        <v>67767</v>
      </c>
      <c r="H31" s="42"/>
    </row>
    <row r="32" spans="1:8" ht="15.95" customHeight="1" x14ac:dyDescent="0.2">
      <c r="A32" s="27" t="s">
        <v>19</v>
      </c>
      <c r="B32" s="1">
        <v>29210</v>
      </c>
      <c r="C32" s="7">
        <v>2017</v>
      </c>
      <c r="D32" s="1"/>
      <c r="E32" s="1">
        <v>29210</v>
      </c>
      <c r="F32" s="18">
        <v>29210</v>
      </c>
      <c r="G32" s="19">
        <f t="shared" si="1"/>
        <v>29210</v>
      </c>
      <c r="H32" s="42"/>
    </row>
    <row r="33" spans="1:8" ht="15.95" customHeight="1" x14ac:dyDescent="0.2">
      <c r="A33" s="23" t="s">
        <v>20</v>
      </c>
      <c r="B33" s="1">
        <v>50800</v>
      </c>
      <c r="C33" s="7">
        <v>2017</v>
      </c>
      <c r="D33" s="1"/>
      <c r="E33" s="1">
        <v>50800</v>
      </c>
      <c r="F33" s="18">
        <v>50800</v>
      </c>
      <c r="G33" s="19">
        <f t="shared" si="1"/>
        <v>50800</v>
      </c>
      <c r="H33" s="42"/>
    </row>
    <row r="34" spans="1:8" ht="15.95" customHeight="1" x14ac:dyDescent="0.2">
      <c r="A34" s="23" t="s">
        <v>21</v>
      </c>
      <c r="B34" s="1">
        <v>97790</v>
      </c>
      <c r="C34" s="7">
        <v>2017</v>
      </c>
      <c r="D34" s="1"/>
      <c r="E34" s="1">
        <v>97790</v>
      </c>
      <c r="F34" s="18">
        <v>97790</v>
      </c>
      <c r="G34" s="19">
        <f t="shared" si="1"/>
        <v>97790</v>
      </c>
      <c r="H34" s="42"/>
    </row>
    <row r="35" spans="1:8" ht="15.95" customHeight="1" x14ac:dyDescent="0.2">
      <c r="A35" s="23" t="s">
        <v>22</v>
      </c>
      <c r="B35" s="1">
        <v>80010</v>
      </c>
      <c r="C35" s="7">
        <v>2017</v>
      </c>
      <c r="D35" s="1"/>
      <c r="E35" s="1">
        <v>80010</v>
      </c>
      <c r="F35" s="18">
        <v>80010</v>
      </c>
      <c r="G35" s="19">
        <f t="shared" si="1"/>
        <v>80010</v>
      </c>
      <c r="H35" s="42"/>
    </row>
    <row r="36" spans="1:8" ht="15.95" customHeight="1" x14ac:dyDescent="0.2">
      <c r="A36" s="23" t="s">
        <v>23</v>
      </c>
      <c r="B36" s="1">
        <v>242062</v>
      </c>
      <c r="C36" s="7">
        <v>2017</v>
      </c>
      <c r="D36" s="1"/>
      <c r="E36" s="1">
        <v>242062</v>
      </c>
      <c r="F36" s="18">
        <v>242062</v>
      </c>
      <c r="G36" s="19">
        <f t="shared" si="1"/>
        <v>242062</v>
      </c>
      <c r="H36" s="42"/>
    </row>
    <row r="37" spans="1:8" ht="15.95" customHeight="1" x14ac:dyDescent="0.2">
      <c r="A37" s="23" t="s">
        <v>24</v>
      </c>
      <c r="B37" s="1">
        <v>230581</v>
      </c>
      <c r="C37" s="7">
        <v>2017</v>
      </c>
      <c r="D37" s="1"/>
      <c r="E37" s="1">
        <v>230581</v>
      </c>
      <c r="F37" s="18">
        <v>230581</v>
      </c>
      <c r="G37" s="19">
        <f t="shared" si="1"/>
        <v>230581</v>
      </c>
      <c r="H37" s="42"/>
    </row>
    <row r="38" spans="1:8" ht="15.95" customHeight="1" x14ac:dyDescent="0.2">
      <c r="A38" s="23" t="s">
        <v>25</v>
      </c>
      <c r="B38" s="1">
        <v>85000</v>
      </c>
      <c r="C38" s="7">
        <v>2017</v>
      </c>
      <c r="D38" s="1"/>
      <c r="E38" s="1">
        <v>85000</v>
      </c>
      <c r="F38" s="18">
        <v>85000</v>
      </c>
      <c r="G38" s="19">
        <f t="shared" si="1"/>
        <v>85000</v>
      </c>
      <c r="H38" s="42"/>
    </row>
    <row r="39" spans="1:8" ht="15.95" customHeight="1" x14ac:dyDescent="0.2">
      <c r="A39" s="23" t="s">
        <v>26</v>
      </c>
      <c r="B39" s="1">
        <v>31150</v>
      </c>
      <c r="C39" s="7">
        <v>2017</v>
      </c>
      <c r="D39" s="1"/>
      <c r="E39" s="1">
        <v>31150</v>
      </c>
      <c r="F39" s="18">
        <v>31150</v>
      </c>
      <c r="G39" s="19">
        <f t="shared" si="1"/>
        <v>31150</v>
      </c>
      <c r="H39" s="42"/>
    </row>
    <row r="40" spans="1:8" ht="15.95" customHeight="1" x14ac:dyDescent="0.2">
      <c r="A40" s="23" t="s">
        <v>35</v>
      </c>
      <c r="B40" s="1">
        <v>29990</v>
      </c>
      <c r="C40" s="7">
        <v>2017</v>
      </c>
      <c r="D40" s="1"/>
      <c r="E40" s="1">
        <v>29990</v>
      </c>
      <c r="F40" s="18">
        <v>29990</v>
      </c>
      <c r="G40" s="19">
        <f t="shared" si="1"/>
        <v>29990</v>
      </c>
      <c r="H40" s="42"/>
    </row>
    <row r="41" spans="1:8" ht="15.95" customHeight="1" x14ac:dyDescent="0.2">
      <c r="A41" s="23" t="s">
        <v>27</v>
      </c>
      <c r="B41" s="1">
        <v>657119</v>
      </c>
      <c r="C41" s="7">
        <v>2017</v>
      </c>
      <c r="D41" s="1"/>
      <c r="E41" s="1">
        <v>657119</v>
      </c>
      <c r="F41" s="18">
        <v>657119</v>
      </c>
      <c r="G41" s="19">
        <f t="shared" si="1"/>
        <v>657119</v>
      </c>
      <c r="H41" s="42"/>
    </row>
    <row r="42" spans="1:8" ht="15.95" customHeight="1" x14ac:dyDescent="0.2">
      <c r="A42" s="23" t="s">
        <v>28</v>
      </c>
      <c r="B42" s="1">
        <v>1959102</v>
      </c>
      <c r="C42" s="7">
        <v>2017</v>
      </c>
      <c r="D42" s="1"/>
      <c r="E42" s="1">
        <v>1959102</v>
      </c>
      <c r="F42" s="18">
        <v>1959102</v>
      </c>
      <c r="G42" s="19">
        <f t="shared" si="1"/>
        <v>1959102</v>
      </c>
      <c r="H42" s="42"/>
    </row>
    <row r="43" spans="1:8" ht="15.95" customHeight="1" x14ac:dyDescent="0.2">
      <c r="A43" s="23" t="s">
        <v>29</v>
      </c>
      <c r="B43" s="1">
        <v>69900</v>
      </c>
      <c r="C43" s="7">
        <v>2017</v>
      </c>
      <c r="D43" s="1"/>
      <c r="E43" s="1">
        <v>69900</v>
      </c>
      <c r="F43" s="18">
        <v>69900</v>
      </c>
      <c r="G43" s="19">
        <f t="shared" si="1"/>
        <v>69900</v>
      </c>
      <c r="H43" s="42"/>
    </row>
    <row r="44" spans="1:8" ht="15.95" customHeight="1" x14ac:dyDescent="0.2">
      <c r="A44" s="23" t="s">
        <v>34</v>
      </c>
      <c r="B44" s="1">
        <v>8000000</v>
      </c>
      <c r="C44" s="7">
        <v>2018</v>
      </c>
      <c r="D44" s="1"/>
      <c r="E44" s="1">
        <v>8000000</v>
      </c>
      <c r="F44" s="18"/>
      <c r="G44" s="19"/>
      <c r="H44" s="42"/>
    </row>
    <row r="45" spans="1:8" ht="15.95" customHeight="1" x14ac:dyDescent="0.2">
      <c r="A45" s="23" t="s">
        <v>31</v>
      </c>
      <c r="B45" s="1">
        <v>8721585</v>
      </c>
      <c r="C45" s="7" t="s">
        <v>32</v>
      </c>
      <c r="D45" s="1"/>
      <c r="E45" s="1">
        <v>8721585</v>
      </c>
      <c r="F45" s="18" t="s">
        <v>11</v>
      </c>
      <c r="G45" s="19" t="s">
        <v>11</v>
      </c>
      <c r="H45" s="42"/>
    </row>
    <row r="46" spans="1:8" ht="15.95" customHeight="1" thickBot="1" x14ac:dyDescent="0.25">
      <c r="A46" s="28" t="s">
        <v>33</v>
      </c>
      <c r="B46" s="2">
        <v>99704</v>
      </c>
      <c r="C46" s="8" t="s">
        <v>32</v>
      </c>
      <c r="D46" s="2"/>
      <c r="E46" s="2">
        <v>99704</v>
      </c>
      <c r="F46" s="20" t="s">
        <v>11</v>
      </c>
      <c r="G46" s="19" t="s">
        <v>11</v>
      </c>
      <c r="H46" s="42"/>
    </row>
    <row r="47" spans="1:8" s="11" customFormat="1" ht="18" customHeight="1" thickBot="1" x14ac:dyDescent="0.25">
      <c r="A47" s="29" t="s">
        <v>0</v>
      </c>
      <c r="B47" s="30">
        <f>SUM(B27:B46)</f>
        <v>20952260</v>
      </c>
      <c r="C47" s="31"/>
      <c r="D47" s="30">
        <f>SUM(D27:D46)</f>
        <v>0</v>
      </c>
      <c r="E47" s="30">
        <f>SUM(E27:E46)</f>
        <v>20952260</v>
      </c>
      <c r="F47" s="30">
        <f>SUM(F27:F46)</f>
        <v>4130971</v>
      </c>
      <c r="G47" s="32">
        <f>SUM(G27:G46)</f>
        <v>4130971</v>
      </c>
      <c r="H47" s="42"/>
    </row>
    <row r="48" spans="1:8" ht="14.25" thickTop="1" thickBot="1" x14ac:dyDescent="0.25">
      <c r="A48" s="34" t="s">
        <v>30</v>
      </c>
      <c r="B48" s="33">
        <f>(B47+B20)</f>
        <v>37848047</v>
      </c>
      <c r="C48" s="35"/>
      <c r="D48" s="33"/>
      <c r="E48" s="33">
        <f>(E47+E20)</f>
        <v>38145755</v>
      </c>
      <c r="F48" s="33">
        <f>(F47+F20)</f>
        <v>21026758</v>
      </c>
      <c r="G48" s="33">
        <f>(G47+G20)</f>
        <v>21026758</v>
      </c>
    </row>
    <row r="49" ht="13.5" thickTop="1" x14ac:dyDescent="0.2"/>
  </sheetData>
  <mergeCells count="6">
    <mergeCell ref="F2:G2"/>
    <mergeCell ref="A1:G1"/>
    <mergeCell ref="H1:H20"/>
    <mergeCell ref="A23:G23"/>
    <mergeCell ref="H23:H47"/>
    <mergeCell ref="F24:G24"/>
  </mergeCells>
  <phoneticPr fontId="0" type="noConversion"/>
  <printOptions horizontalCentered="1"/>
  <pageMargins left="0.78740157480314965" right="0.78740157480314965" top="1" bottom="0.98425196850393704" header="0.78740157480314965" footer="0.78740157480314965"/>
  <pageSetup paperSize="9" scale="96" orientation="landscape" horizontalDpi="300" verticalDpi="300" r:id="rId1"/>
  <headerFooter alignWithMargins="0"/>
  <rowBreaks count="1" manualBreakCount="1">
    <brk id="2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8.sz.mell.</vt:lpstr>
      <vt:lpstr>'8.sz.mell.'!Nyomtatási_terület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RG</cp:lastModifiedBy>
  <cp:lastPrinted>2021-05-26T18:48:05Z</cp:lastPrinted>
  <dcterms:created xsi:type="dcterms:W3CDTF">1999-10-30T10:30:45Z</dcterms:created>
  <dcterms:modified xsi:type="dcterms:W3CDTF">2021-06-01T11:07:40Z</dcterms:modified>
</cp:coreProperties>
</file>