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9C38AF45-6668-4305-9344-3967213A7699}" xr6:coauthVersionLast="47" xr6:coauthVersionMax="47" xr10:uidLastSave="{00000000-0000-0000-0000-000000000000}"/>
  <bookViews>
    <workbookView xWindow="-120" yWindow="-120" windowWidth="20730" windowHeight="11160" xr2:uid="{579F9CC0-95D3-41F3-90C6-BDA964A5CCF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1" l="1"/>
  <c r="I72" i="1"/>
  <c r="L71" i="1"/>
  <c r="I71" i="1"/>
  <c r="L69" i="1"/>
  <c r="I69" i="1"/>
  <c r="L68" i="1"/>
  <c r="I68" i="1"/>
  <c r="L67" i="1"/>
  <c r="I67" i="1"/>
  <c r="L66" i="1"/>
  <c r="I66" i="1"/>
  <c r="L65" i="1"/>
  <c r="L64" i="1"/>
  <c r="I64" i="1"/>
  <c r="L63" i="1"/>
  <c r="I63" i="1"/>
  <c r="L62" i="1"/>
  <c r="I62" i="1"/>
  <c r="L61" i="1"/>
  <c r="I61" i="1"/>
  <c r="L60" i="1"/>
  <c r="I60" i="1"/>
  <c r="G60" i="1"/>
  <c r="L59" i="1"/>
  <c r="I59" i="1"/>
  <c r="L58" i="1"/>
  <c r="I58" i="1"/>
  <c r="L57" i="1"/>
  <c r="I57" i="1"/>
  <c r="L56" i="1"/>
  <c r="I56" i="1"/>
  <c r="L55" i="1"/>
  <c r="I55" i="1"/>
  <c r="I54" i="1" s="1"/>
  <c r="H54" i="1"/>
  <c r="G54" i="1"/>
  <c r="L54" i="1" s="1"/>
  <c r="L53" i="1"/>
  <c r="I53" i="1"/>
  <c r="L52" i="1"/>
  <c r="I52" i="1"/>
  <c r="I51" i="1" s="1"/>
  <c r="H51" i="1"/>
  <c r="G51" i="1"/>
  <c r="L51" i="1" s="1"/>
  <c r="L50" i="1"/>
  <c r="I50" i="1"/>
  <c r="L49" i="1"/>
  <c r="I49" i="1"/>
  <c r="L48" i="1"/>
  <c r="I48" i="1"/>
  <c r="L47" i="1"/>
  <c r="I47" i="1"/>
  <c r="I46" i="1" s="1"/>
  <c r="L46" i="1"/>
  <c r="H46" i="1"/>
  <c r="G46" i="1"/>
  <c r="G41" i="1" s="1"/>
  <c r="L45" i="1"/>
  <c r="I45" i="1"/>
  <c r="L44" i="1"/>
  <c r="I44" i="1"/>
  <c r="I42" i="1" s="1"/>
  <c r="L43" i="1"/>
  <c r="I43" i="1"/>
  <c r="L42" i="1"/>
  <c r="H42" i="1"/>
  <c r="G42" i="1"/>
  <c r="H41" i="1"/>
  <c r="H70" i="1" s="1"/>
  <c r="H73" i="1" s="1"/>
  <c r="L40" i="1"/>
  <c r="I40" i="1"/>
  <c r="L39" i="1"/>
  <c r="I39" i="1"/>
  <c r="L38" i="1"/>
  <c r="I38" i="1"/>
  <c r="L37" i="1"/>
  <c r="I37" i="1"/>
  <c r="L36" i="1"/>
  <c r="I36" i="1"/>
  <c r="I35" i="1" s="1"/>
  <c r="H35" i="1"/>
  <c r="G35" i="1"/>
  <c r="L35" i="1" s="1"/>
  <c r="L34" i="1"/>
  <c r="I34" i="1"/>
  <c r="L33" i="1"/>
  <c r="I33" i="1"/>
  <c r="G32" i="1"/>
  <c r="L32" i="1" s="1"/>
  <c r="L31" i="1"/>
  <c r="I31" i="1"/>
  <c r="L30" i="1"/>
  <c r="I30" i="1"/>
  <c r="L29" i="1"/>
  <c r="I29" i="1"/>
  <c r="L28" i="1"/>
  <c r="I28" i="1"/>
  <c r="L27" i="1"/>
  <c r="I27" i="1"/>
  <c r="L26" i="1"/>
  <c r="L25" i="1"/>
  <c r="I25" i="1"/>
  <c r="L24" i="1"/>
  <c r="I24" i="1"/>
  <c r="I23" i="1"/>
  <c r="I22" i="1" s="1"/>
  <c r="G23" i="1"/>
  <c r="L23" i="1" s="1"/>
  <c r="L22" i="1" s="1"/>
  <c r="K22" i="1"/>
  <c r="J22" i="1"/>
  <c r="H22" i="1"/>
  <c r="L21" i="1"/>
  <c r="I21" i="1"/>
  <c r="L20" i="1"/>
  <c r="I20" i="1"/>
  <c r="I19" i="1"/>
  <c r="I18" i="1"/>
  <c r="H17" i="1"/>
  <c r="G17" i="1"/>
  <c r="I17" i="1" s="1"/>
  <c r="L16" i="1"/>
  <c r="I16" i="1"/>
  <c r="L15" i="1"/>
  <c r="L14" i="1"/>
  <c r="I14" i="1"/>
  <c r="L13" i="1"/>
  <c r="I13" i="1"/>
  <c r="L12" i="1"/>
  <c r="I12" i="1"/>
  <c r="L11" i="1"/>
  <c r="L10" i="1"/>
  <c r="L9" i="1"/>
  <c r="L8" i="1"/>
  <c r="I8" i="1"/>
  <c r="H8" i="1"/>
  <c r="H15" i="1" s="1"/>
  <c r="G8" i="1"/>
  <c r="L7" i="1"/>
  <c r="L6" i="1"/>
  <c r="L5" i="1"/>
  <c r="L41" i="1" l="1"/>
  <c r="H19" i="1"/>
  <c r="I41" i="1"/>
  <c r="G22" i="1"/>
  <c r="G70" i="1" s="1"/>
  <c r="I32" i="1"/>
  <c r="L70" i="1" l="1"/>
  <c r="I70" i="1"/>
  <c r="I73" i="1" s="1"/>
  <c r="G73" i="1"/>
  <c r="L73" i="1" s="1"/>
</calcChain>
</file>

<file path=xl/sharedStrings.xml><?xml version="1.0" encoding="utf-8"?>
<sst xmlns="http://schemas.openxmlformats.org/spreadsheetml/2006/main" count="141" uniqueCount="134">
  <si>
    <t>Polgármesteri Hivatal 2020.</t>
  </si>
  <si>
    <t>011130 igazg. fela.</t>
  </si>
  <si>
    <t>018030 Önk. tám.</t>
  </si>
  <si>
    <t>Összesen</t>
  </si>
  <si>
    <t>Kötelező feladat</t>
  </si>
  <si>
    <t xml:space="preserve">Önként vállalt </t>
  </si>
  <si>
    <t xml:space="preserve">Államigazgatási </t>
  </si>
  <si>
    <t>Költségvetési bevételek</t>
  </si>
  <si>
    <t>B1</t>
  </si>
  <si>
    <t>Működési célú támogatások áht.-n belűlról</t>
  </si>
  <si>
    <t>B2</t>
  </si>
  <si>
    <t>Felhalmozási célú támogatások áht.-n belúlről</t>
  </si>
  <si>
    <t>B3</t>
  </si>
  <si>
    <t>Közhatalmi bevételek</t>
  </si>
  <si>
    <t>B4</t>
  </si>
  <si>
    <t>Működési bevételek</t>
  </si>
  <si>
    <t>B402</t>
  </si>
  <si>
    <t xml:space="preserve">Szolgáltatások ellenértéke </t>
  </si>
  <si>
    <t xml:space="preserve"> </t>
  </si>
  <si>
    <t>B4082</t>
  </si>
  <si>
    <t>Egyéb kapott ,járó kamat</t>
  </si>
  <si>
    <t>B411</t>
  </si>
  <si>
    <t>Egyéb 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</si>
  <si>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</si>
  <si>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</si>
  <si>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</si>
  <si>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</si>
  <si>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</si>
  <si>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</si>
  <si>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>B8</t>
  </si>
  <si>
    <t>Finanszírozási bevételek</t>
  </si>
  <si>
    <t>B816</t>
  </si>
  <si>
    <t>Központi , irányítószervi támogatás</t>
  </si>
  <si>
    <t>Bevételek összesen:</t>
  </si>
  <si>
    <t>Költségvetési kiadások</t>
  </si>
  <si>
    <t>K1</t>
  </si>
  <si>
    <t>Személyi juttatások</t>
  </si>
  <si>
    <t>K11</t>
  </si>
  <si>
    <t>Foglalkoztatottak személyi juttatásai</t>
  </si>
  <si>
    <t>K11011</t>
  </si>
  <si>
    <t xml:space="preserve">Alapilletmény </t>
  </si>
  <si>
    <t>K1103</t>
  </si>
  <si>
    <t>Céljutalom, projektprémium</t>
  </si>
  <si>
    <t>K1104</t>
  </si>
  <si>
    <t>Készenléti, ügyeleti, helyettesítési díj, túlóra</t>
  </si>
  <si>
    <t>K1106</t>
  </si>
  <si>
    <t>Jubileumi jutalom</t>
  </si>
  <si>
    <t>K1107</t>
  </si>
  <si>
    <t>Béren kívüli juttatás</t>
  </si>
  <si>
    <t>K1109</t>
  </si>
  <si>
    <t>Közlekedési költségtérítés</t>
  </si>
  <si>
    <t>K1110</t>
  </si>
  <si>
    <t>Egyéb költségtérítés</t>
  </si>
  <si>
    <t>K1113</t>
  </si>
  <si>
    <t>Foglalkoztatottak egyéb személyi juttatása</t>
  </si>
  <si>
    <t>K12</t>
  </si>
  <si>
    <t>Külső személyi juttatások</t>
  </si>
  <si>
    <t>K122</t>
  </si>
  <si>
    <t xml:space="preserve">Nem saját foglalkoztatottnak fizetett </t>
  </si>
  <si>
    <t>K123</t>
  </si>
  <si>
    <t>Egyéb külső személyi juttatás</t>
  </si>
  <si>
    <t>K2</t>
  </si>
  <si>
    <t>Munkaadókat terhelő járulékok</t>
  </si>
  <si>
    <t>K21</t>
  </si>
  <si>
    <t>Szociális hozzájárulási adó</t>
  </si>
  <si>
    <t>K2-03</t>
  </si>
  <si>
    <t>Korkedvezmény biztosítási járulék</t>
  </si>
  <si>
    <t>K24</t>
  </si>
  <si>
    <t>Egészségügyi hozzájárulás</t>
  </si>
  <si>
    <t>K25</t>
  </si>
  <si>
    <t>Táppénz hozzájárulás</t>
  </si>
  <si>
    <t>K27</t>
  </si>
  <si>
    <t>Munkáltatót terhelő szja</t>
  </si>
  <si>
    <t>K3</t>
  </si>
  <si>
    <t>Dologi kiadások</t>
  </si>
  <si>
    <t>K311</t>
  </si>
  <si>
    <t>Szakmai anyagok</t>
  </si>
  <si>
    <t>K3112</t>
  </si>
  <si>
    <t>Könyv</t>
  </si>
  <si>
    <t>K3113</t>
  </si>
  <si>
    <t>Folyóirat</t>
  </si>
  <si>
    <t>K3114</t>
  </si>
  <si>
    <t>Egyéb szakmai</t>
  </si>
  <si>
    <t>K312</t>
  </si>
  <si>
    <t>Üzemeltetési anyagok</t>
  </si>
  <si>
    <t>K3122</t>
  </si>
  <si>
    <t>irodaszer</t>
  </si>
  <si>
    <t>K3123</t>
  </si>
  <si>
    <t>tüzelőanyag</t>
  </si>
  <si>
    <t>K3126</t>
  </si>
  <si>
    <t>Egyéb anyag</t>
  </si>
  <si>
    <t>K313</t>
  </si>
  <si>
    <t>Árubeszerzés</t>
  </si>
  <si>
    <t>K321</t>
  </si>
  <si>
    <t xml:space="preserve">Informatikai szolgáltatások </t>
  </si>
  <si>
    <t>K3212</t>
  </si>
  <si>
    <t>Számítástech. rendszer működtetése</t>
  </si>
  <si>
    <t>K322</t>
  </si>
  <si>
    <t>Egyéb kommunikációs szolgáltatás</t>
  </si>
  <si>
    <t>K331</t>
  </si>
  <si>
    <t xml:space="preserve">Közüzemi díjak </t>
  </si>
  <si>
    <t>K3311</t>
  </si>
  <si>
    <t>gázenergia</t>
  </si>
  <si>
    <t>K3312</t>
  </si>
  <si>
    <t>villamosenergia</t>
  </si>
  <si>
    <t>K3313</t>
  </si>
  <si>
    <t>vízdíj</t>
  </si>
  <si>
    <t>K332</t>
  </si>
  <si>
    <t>Vásárolt élelmezés</t>
  </si>
  <si>
    <t>K334</t>
  </si>
  <si>
    <t>Karbantartás, kisjavítás</t>
  </si>
  <si>
    <t>K337</t>
  </si>
  <si>
    <t>Egyéb szolgáltatások</t>
  </si>
  <si>
    <t>K3371</t>
  </si>
  <si>
    <t>K3372</t>
  </si>
  <si>
    <t>Pénzügyi szolgáltatás</t>
  </si>
  <si>
    <t>K351</t>
  </si>
  <si>
    <t>Működési célú előzetesen felszámÍtott áfa ( beszerzésben szereplő)</t>
  </si>
  <si>
    <t>K355</t>
  </si>
  <si>
    <t>Egyéb dologi kiadások</t>
  </si>
  <si>
    <t>K4</t>
  </si>
  <si>
    <t>Ellátottak pénzbeli juttatásai</t>
  </si>
  <si>
    <t>K5</t>
  </si>
  <si>
    <t>Egyéb működési célú kiadás</t>
  </si>
  <si>
    <t>K6</t>
  </si>
  <si>
    <t>Beruházások</t>
  </si>
  <si>
    <t>K7</t>
  </si>
  <si>
    <t>Felújítások</t>
  </si>
  <si>
    <t>K8</t>
  </si>
  <si>
    <t>Egyéb felhalmozási célú kiadások</t>
  </si>
  <si>
    <t>Költségvetési kiadások Összesen:</t>
  </si>
  <si>
    <t>K9</t>
  </si>
  <si>
    <t>Finanszírozási kiadások</t>
  </si>
  <si>
    <t>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</si>
</sst>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3" fontId="2" fillId="0" borderId="1" xfId="0" applyNumberFormat="1" applyFont="1" applyBorder="1"/>
    <xf numFmtId="0" fontId="3" fillId="0" borderId="1" xfId="0" applyFont="1" applyBorder="1"/>
    <xf numFmtId="3" fontId="0" fillId="0" borderId="1" xfId="0" applyNumberFormat="1" applyBorder="1"/>
    <xf numFmtId="3" fontId="0" fillId="0" borderId="2" xfId="0" applyNumberFormat="1" applyBorder="1"/>
    <xf numFmtId="0" fontId="0" fillId="0" borderId="2" xfId="0" applyBorder="1"/>
    <xf numFmtId="0" fontId="0" fillId="0" borderId="0" xfId="0"/>
    <xf numFmtId="3" fontId="0" fillId="0" borderId="3" xfId="0" applyNumberFormat="1" applyBorder="1"/>
    <xf numFmtId="3" fontId="0" fillId="0" borderId="4" xfId="0" applyNumberFormat="1" applyBorder="1"/>
    <xf numFmtId="0" fontId="2" fillId="0" borderId="2" xfId="0" applyFont="1" applyBorder="1"/>
    <xf numFmtId="0" fontId="2" fillId="0" borderId="0" xfId="0" applyFont="1"/>
    <xf numFmtId="3" fontId="2" fillId="0" borderId="3" xfId="0" applyNumberFormat="1" applyFont="1" applyBorder="1"/>
    <xf numFmtId="3" fontId="2" fillId="0" borderId="2" xfId="0" applyNumberFormat="1" applyFont="1" applyBorder="1"/>
    <xf numFmtId="3" fontId="2" fillId="0" borderId="1" xfId="0" applyNumberFormat="1" applyFont="1" applyBorder="1"/>
    <xf numFmtId="3" fontId="2" fillId="0" borderId="4" xfId="0" applyNumberFormat="1" applyFont="1" applyBorder="1"/>
    <xf numFmtId="0" fontId="4" fillId="0" borderId="2" xfId="0" applyFont="1" applyBorder="1"/>
    <xf numFmtId="0" fontId="2" fillId="0" borderId="4" xfId="0" applyFont="1" applyBorder="1"/>
    <xf numFmtId="3" fontId="2" fillId="0" borderId="5" xfId="0" applyNumberFormat="1" applyFont="1" applyBorder="1"/>
    <xf numFmtId="0" fontId="0" fillId="0" borderId="4" xfId="0" applyBorder="1"/>
    <xf numFmtId="3" fontId="4" fillId="0" borderId="3" xfId="0" applyNumberFormat="1" applyFont="1" applyBorder="1"/>
    <xf numFmtId="3" fontId="4" fillId="0" borderId="2" xfId="0" applyNumberFormat="1" applyFont="1" applyBorder="1"/>
    <xf numFmtId="3" fontId="4" fillId="0" borderId="4" xfId="0" applyNumberFormat="1" applyFont="1" applyBorder="1"/>
    <xf numFmtId="0" fontId="3" fillId="0" borderId="2" xfId="0" applyFont="1" applyBorder="1"/>
    <xf numFmtId="3" fontId="3" fillId="0" borderId="3" xfId="0" applyNumberFormat="1" applyFont="1" applyBorder="1"/>
    <xf numFmtId="0" fontId="5" fillId="0" borderId="2" xfId="0" applyFont="1" applyBorder="1"/>
    <xf numFmtId="49" fontId="0" fillId="0" borderId="2" xfId="0" applyNumberFormat="1" applyBorder="1"/>
    <xf numFmtId="3" fontId="0" fillId="0" borderId="5" xfId="0" applyNumberFormat="1" applyBorder="1"/>
    <xf numFmtId="3" fontId="5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2D72-6F9C-464F-B839-1FAA6FB53868}">
  <dimension ref="A1:L73"/>
  <sheetViews>
    <sheetView tabSelected="1" topLeftCell="A43" workbookViewId="0">
      <selection sqref="A1:L73"/>
    </sheetView>
  </sheetViews>
  <sheetFormatPr defaultRowHeight="15" x14ac:dyDescent="0.25"/>
  <cols>
    <col min="7" max="7" width="17" bestFit="1" customWidth="1"/>
    <col min="8" max="8" width="16.140625" bestFit="1" customWidth="1"/>
    <col min="9" max="9" width="9.85546875" bestFit="1" customWidth="1"/>
    <col min="12" max="12" width="14.85546875" bestFit="1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2" t="s">
        <v>1</v>
      </c>
      <c r="H1" s="3" t="s">
        <v>2</v>
      </c>
      <c r="I1" s="4" t="s">
        <v>3</v>
      </c>
      <c r="J1" s="3" t="s">
        <v>4</v>
      </c>
      <c r="K1" s="3" t="s">
        <v>5</v>
      </c>
      <c r="L1" s="3" t="s">
        <v>6</v>
      </c>
    </row>
    <row r="2" spans="1:12" x14ac:dyDescent="0.25">
      <c r="A2" s="1"/>
      <c r="B2" s="1"/>
      <c r="C2" s="1"/>
      <c r="D2" s="1"/>
      <c r="E2" s="1"/>
      <c r="F2" s="1"/>
      <c r="G2" s="2">
        <v>2015</v>
      </c>
      <c r="H2" s="3"/>
      <c r="I2" s="4"/>
      <c r="J2" s="3"/>
      <c r="K2" s="3"/>
      <c r="L2" s="3"/>
    </row>
    <row r="3" spans="1:12" ht="18.75" x14ac:dyDescent="0.3">
      <c r="A3" s="5" t="s">
        <v>7</v>
      </c>
      <c r="B3" s="5"/>
      <c r="C3" s="5"/>
      <c r="D3" s="5"/>
      <c r="E3" s="5"/>
      <c r="F3" s="5"/>
      <c r="G3" s="6"/>
      <c r="H3" s="7"/>
      <c r="I3" s="6"/>
    </row>
    <row r="4" spans="1:12" x14ac:dyDescent="0.25">
      <c r="A4" s="8"/>
      <c r="B4" s="9"/>
      <c r="C4" s="9"/>
      <c r="D4" s="9"/>
      <c r="E4" s="9"/>
      <c r="F4" s="9"/>
      <c r="G4" s="10"/>
      <c r="H4" s="7"/>
      <c r="I4" s="6"/>
      <c r="J4" s="11"/>
      <c r="K4" s="11"/>
      <c r="L4" s="11"/>
    </row>
    <row r="5" spans="1:12" x14ac:dyDescent="0.25">
      <c r="A5" s="12" t="s">
        <v>8</v>
      </c>
      <c r="B5" s="13" t="s">
        <v>9</v>
      </c>
      <c r="C5" s="13"/>
      <c r="D5" s="13"/>
      <c r="E5" s="13"/>
      <c r="F5" s="13"/>
      <c r="G5" s="14">
        <v>0</v>
      </c>
      <c r="H5" s="15">
        <v>0</v>
      </c>
      <c r="I5" s="16">
        <v>0</v>
      </c>
      <c r="J5" s="17"/>
      <c r="K5" s="17"/>
      <c r="L5" s="17">
        <f t="shared" ref="L5:L16" si="0">G5</f>
        <v>0</v>
      </c>
    </row>
    <row r="6" spans="1:12" x14ac:dyDescent="0.25">
      <c r="A6" s="18" t="s">
        <v>10</v>
      </c>
      <c r="B6" s="19" t="s">
        <v>11</v>
      </c>
      <c r="C6" s="19"/>
      <c r="D6" s="19"/>
      <c r="E6" s="19"/>
      <c r="F6" s="19"/>
      <c r="G6" s="14">
        <v>0</v>
      </c>
      <c r="H6" s="15">
        <v>0</v>
      </c>
      <c r="I6" s="16">
        <v>0</v>
      </c>
      <c r="J6" s="17"/>
      <c r="K6" s="17"/>
      <c r="L6" s="17">
        <f t="shared" si="0"/>
        <v>0</v>
      </c>
    </row>
    <row r="7" spans="1:12" x14ac:dyDescent="0.25">
      <c r="A7" s="18" t="s">
        <v>12</v>
      </c>
      <c r="B7" s="19" t="s">
        <v>13</v>
      </c>
      <c r="C7" s="19"/>
      <c r="D7" s="19"/>
      <c r="E7" s="19"/>
      <c r="F7" s="19"/>
      <c r="G7" s="14">
        <v>0</v>
      </c>
      <c r="H7" s="15">
        <v>0</v>
      </c>
      <c r="I7" s="16">
        <v>0</v>
      </c>
      <c r="J7" s="17"/>
      <c r="K7" s="17"/>
      <c r="L7" s="17">
        <f t="shared" si="0"/>
        <v>0</v>
      </c>
    </row>
    <row r="8" spans="1:12" x14ac:dyDescent="0.25">
      <c r="A8" s="18" t="s">
        <v>14</v>
      </c>
      <c r="B8" s="19" t="s">
        <v>15</v>
      </c>
      <c r="C8" s="19"/>
      <c r="D8" s="19"/>
      <c r="E8" s="19"/>
      <c r="F8" s="19"/>
      <c r="G8" s="14">
        <f>SUM(G9:G11)</f>
        <v>0</v>
      </c>
      <c r="H8" s="20">
        <f>SUM(H9:H10)</f>
        <v>0</v>
      </c>
      <c r="I8" s="16">
        <f t="shared" ref="I8:I18" si="1">G8+H8</f>
        <v>0</v>
      </c>
      <c r="J8" s="17"/>
      <c r="K8" s="17"/>
      <c r="L8" s="17">
        <f t="shared" si="0"/>
        <v>0</v>
      </c>
    </row>
    <row r="9" spans="1:12" x14ac:dyDescent="0.25">
      <c r="A9" s="8" t="s">
        <v>16</v>
      </c>
      <c r="B9" s="21" t="s">
        <v>17</v>
      </c>
      <c r="C9" s="21"/>
      <c r="D9" s="21"/>
      <c r="E9" s="21"/>
      <c r="F9" s="21"/>
      <c r="G9" s="10" t="s">
        <v>18</v>
      </c>
      <c r="H9" s="7"/>
      <c r="I9" s="6">
        <v>0</v>
      </c>
      <c r="J9" s="11"/>
      <c r="K9" s="11"/>
      <c r="L9" s="17" t="str">
        <f t="shared" si="0"/>
        <v xml:space="preserve"> </v>
      </c>
    </row>
    <row r="10" spans="1:12" x14ac:dyDescent="0.25">
      <c r="A10" s="8" t="s">
        <v>19</v>
      </c>
      <c r="B10" s="21" t="s">
        <v>20</v>
      </c>
      <c r="C10" s="21"/>
      <c r="D10" s="21"/>
      <c r="E10" s="21"/>
      <c r="F10" s="21"/>
      <c r="G10" s="10" t="s">
        <v>18</v>
      </c>
      <c r="H10" s="7"/>
      <c r="I10" s="6">
        <v>0</v>
      </c>
      <c r="J10" s="11"/>
      <c r="K10" s="11"/>
      <c r="L10" s="17" t="str">
        <f t="shared" si="0"/>
        <v xml:space="preserve"> </v>
      </c>
    </row>
    <row r="11" spans="1:12" x14ac:dyDescent="0.25">
      <c r="A11" s="8" t="s">
        <v>21</v>
      </c>
      <c r="B11" s="21" t="s">
        <v>22</v>
      </c>
      <c r="C11" s="21"/>
      <c r="D11" s="21"/>
      <c r="E11" s="21"/>
      <c r="F11" s="21"/>
      <c r="G11" s="10" t="s">
        <v>18</v>
      </c>
      <c r="H11" s="7"/>
      <c r="I11" s="6">
        <v>0</v>
      </c>
      <c r="J11" s="11"/>
      <c r="K11" s="11"/>
      <c r="L11" s="17" t="str">
        <f t="shared" si="0"/>
        <v xml:space="preserve"> </v>
      </c>
    </row>
    <row r="12" spans="1:12" x14ac:dyDescent="0.25">
      <c r="A12" s="12" t="s">
        <v>23</v>
      </c>
      <c r="B12" s="19" t="s">
        <v>24</v>
      </c>
      <c r="C12" s="19"/>
      <c r="D12" s="19"/>
      <c r="E12" s="19"/>
      <c r="F12" s="19"/>
      <c r="G12" s="14">
        <v>0</v>
      </c>
      <c r="H12" s="15"/>
      <c r="I12" s="6">
        <f t="shared" si="1"/>
        <v>0</v>
      </c>
      <c r="J12" s="17"/>
      <c r="K12" s="17"/>
      <c r="L12" s="17">
        <f t="shared" si="0"/>
        <v>0</v>
      </c>
    </row>
    <row r="13" spans="1:12" x14ac:dyDescent="0.25">
      <c r="A13" s="12" t="s">
        <v>25</v>
      </c>
      <c r="B13" s="19" t="s">
        <v>26</v>
      </c>
      <c r="C13" s="19"/>
      <c r="D13" s="19"/>
      <c r="E13" s="19"/>
      <c r="F13" s="19"/>
      <c r="G13" s="14"/>
      <c r="H13" s="15"/>
      <c r="I13" s="6">
        <f t="shared" si="1"/>
        <v>0</v>
      </c>
      <c r="J13" s="17"/>
      <c r="K13" s="17"/>
      <c r="L13" s="17">
        <f t="shared" si="0"/>
        <v>0</v>
      </c>
    </row>
    <row r="14" spans="1:12" x14ac:dyDescent="0.25">
      <c r="A14" s="12" t="s">
        <v>27</v>
      </c>
      <c r="B14" s="19" t="s">
        <v>28</v>
      </c>
      <c r="C14" s="19"/>
      <c r="D14" s="19"/>
      <c r="E14" s="19"/>
      <c r="F14" s="19"/>
      <c r="G14" s="14">
        <v>0</v>
      </c>
      <c r="H14" s="15"/>
      <c r="I14" s="6">
        <f t="shared" si="1"/>
        <v>0</v>
      </c>
      <c r="J14" s="17"/>
      <c r="K14" s="17"/>
      <c r="L14" s="17">
        <f t="shared" si="0"/>
        <v>0</v>
      </c>
    </row>
    <row r="15" spans="1:12" x14ac:dyDescent="0.25">
      <c r="A15" s="12"/>
      <c r="B15" s="19" t="s">
        <v>7</v>
      </c>
      <c r="C15" s="19"/>
      <c r="D15" s="19"/>
      <c r="E15" s="19"/>
      <c r="F15" s="19"/>
      <c r="G15" s="14" t="s">
        <v>18</v>
      </c>
      <c r="H15" s="20">
        <f>H14+H13+H12+H8+H7+H6+H5</f>
        <v>0</v>
      </c>
      <c r="I15" s="16">
        <v>0</v>
      </c>
      <c r="J15" s="17"/>
      <c r="K15" s="17"/>
      <c r="L15" s="17" t="str">
        <f t="shared" si="0"/>
        <v xml:space="preserve"> </v>
      </c>
    </row>
    <row r="16" spans="1:12" x14ac:dyDescent="0.25">
      <c r="A16" s="8"/>
      <c r="B16" s="19"/>
      <c r="C16" s="19"/>
      <c r="D16" s="19"/>
      <c r="E16" s="19"/>
      <c r="F16" s="19"/>
      <c r="G16" s="10"/>
      <c r="H16" s="7"/>
      <c r="I16" s="6">
        <f t="shared" si="1"/>
        <v>0</v>
      </c>
      <c r="J16" s="11"/>
      <c r="K16" s="11"/>
      <c r="L16" s="17">
        <f t="shared" si="0"/>
        <v>0</v>
      </c>
    </row>
    <row r="17" spans="1:12" x14ac:dyDescent="0.25">
      <c r="A17" s="12" t="s">
        <v>29</v>
      </c>
      <c r="B17" s="19" t="s">
        <v>30</v>
      </c>
      <c r="C17" s="19"/>
      <c r="D17" s="19"/>
      <c r="E17" s="19"/>
      <c r="F17" s="19"/>
      <c r="G17" s="14">
        <f>SUM(G18:G18)</f>
        <v>0</v>
      </c>
      <c r="H17" s="20">
        <f>SUM(H18:H18)</f>
        <v>35959000</v>
      </c>
      <c r="I17" s="16">
        <f t="shared" si="1"/>
        <v>35959000</v>
      </c>
      <c r="J17" s="17"/>
      <c r="K17" s="17"/>
      <c r="L17" s="17">
        <v>35959000</v>
      </c>
    </row>
    <row r="18" spans="1:12" x14ac:dyDescent="0.25">
      <c r="A18" s="8" t="s">
        <v>31</v>
      </c>
      <c r="B18" s="19" t="s">
        <v>32</v>
      </c>
      <c r="C18" s="19"/>
      <c r="D18" s="19"/>
      <c r="E18" s="19"/>
      <c r="F18" s="19"/>
      <c r="G18" s="10">
        <v>0</v>
      </c>
      <c r="H18" s="7">
        <v>35959000</v>
      </c>
      <c r="I18" s="6">
        <f t="shared" si="1"/>
        <v>35959000</v>
      </c>
      <c r="J18" s="11"/>
      <c r="K18" s="11"/>
      <c r="L18" s="17">
        <v>35959000</v>
      </c>
    </row>
    <row r="19" spans="1:12" x14ac:dyDescent="0.25">
      <c r="A19" s="18"/>
      <c r="B19" s="19" t="s">
        <v>33</v>
      </c>
      <c r="C19" s="19"/>
      <c r="D19" s="19"/>
      <c r="E19" s="19"/>
      <c r="F19" s="19"/>
      <c r="G19" s="22">
        <v>0</v>
      </c>
      <c r="H19" s="23">
        <f>H17+H15</f>
        <v>35959000</v>
      </c>
      <c r="I19" s="16">
        <f>I18+I15</f>
        <v>35959000</v>
      </c>
      <c r="J19" s="24">
        <v>0</v>
      </c>
      <c r="K19" s="24">
        <v>0</v>
      </c>
      <c r="L19" s="17">
        <v>35959000</v>
      </c>
    </row>
    <row r="20" spans="1:12" x14ac:dyDescent="0.25">
      <c r="A20" s="8"/>
      <c r="B20" s="19"/>
      <c r="C20" s="19"/>
      <c r="D20" s="19"/>
      <c r="E20" s="19"/>
      <c r="F20" s="19"/>
      <c r="G20" s="10"/>
      <c r="H20" s="7"/>
      <c r="I20" s="6">
        <f>G20+H20</f>
        <v>0</v>
      </c>
      <c r="J20" s="11"/>
      <c r="K20" s="11"/>
      <c r="L20" s="17">
        <f>G20</f>
        <v>0</v>
      </c>
    </row>
    <row r="21" spans="1:12" ht="18.75" x14ac:dyDescent="0.3">
      <c r="A21" s="25" t="s">
        <v>34</v>
      </c>
      <c r="B21" s="19"/>
      <c r="C21" s="19"/>
      <c r="D21" s="19"/>
      <c r="E21" s="19"/>
      <c r="F21" s="19"/>
      <c r="G21" s="26"/>
      <c r="H21" s="7"/>
      <c r="I21" s="6">
        <f>G21+H21</f>
        <v>0</v>
      </c>
      <c r="J21" s="11"/>
      <c r="K21" s="11"/>
      <c r="L21" s="17">
        <f>G21</f>
        <v>0</v>
      </c>
    </row>
    <row r="22" spans="1:12" x14ac:dyDescent="0.25">
      <c r="A22" s="12" t="s">
        <v>35</v>
      </c>
      <c r="B22" s="19" t="s">
        <v>36</v>
      </c>
      <c r="C22" s="19"/>
      <c r="D22" s="19"/>
      <c r="E22" s="19"/>
      <c r="F22" s="19"/>
      <c r="G22" s="14">
        <f t="shared" ref="G22:L22" si="2">G23+G34</f>
        <v>28009000</v>
      </c>
      <c r="H22" s="14">
        <f t="shared" si="2"/>
        <v>0</v>
      </c>
      <c r="I22" s="14">
        <f t="shared" si="2"/>
        <v>28009000</v>
      </c>
      <c r="J22" s="14">
        <f t="shared" si="2"/>
        <v>0</v>
      </c>
      <c r="K22" s="14">
        <f t="shared" si="2"/>
        <v>0</v>
      </c>
      <c r="L22" s="14">
        <f t="shared" si="2"/>
        <v>28009000</v>
      </c>
    </row>
    <row r="23" spans="1:12" x14ac:dyDescent="0.25">
      <c r="A23" s="27" t="s">
        <v>37</v>
      </c>
      <c r="B23" s="21" t="s">
        <v>38</v>
      </c>
      <c r="C23" s="21"/>
      <c r="D23" s="21"/>
      <c r="E23" s="21"/>
      <c r="F23" s="21"/>
      <c r="G23" s="14">
        <f>SUM(G24:G31)</f>
        <v>28009000</v>
      </c>
      <c r="H23" s="7"/>
      <c r="I23" s="16">
        <f t="shared" ref="I23:I34" si="3">G23+H23</f>
        <v>28009000</v>
      </c>
      <c r="J23" s="11"/>
      <c r="K23" s="11"/>
      <c r="L23" s="17">
        <f t="shared" ref="L23:L73" si="4">G23</f>
        <v>28009000</v>
      </c>
    </row>
    <row r="24" spans="1:12" x14ac:dyDescent="0.25">
      <c r="A24" s="8" t="s">
        <v>39</v>
      </c>
      <c r="B24" s="21" t="s">
        <v>40</v>
      </c>
      <c r="C24" s="21"/>
      <c r="D24" s="21"/>
      <c r="E24" s="21"/>
      <c r="F24" s="21"/>
      <c r="G24" s="10">
        <v>26093000</v>
      </c>
      <c r="H24" s="7"/>
      <c r="I24" s="16">
        <f t="shared" si="3"/>
        <v>26093000</v>
      </c>
      <c r="J24" s="11"/>
      <c r="K24" s="11"/>
      <c r="L24" s="17">
        <f t="shared" si="4"/>
        <v>26093000</v>
      </c>
    </row>
    <row r="25" spans="1:12" x14ac:dyDescent="0.25">
      <c r="A25" s="8" t="s">
        <v>41</v>
      </c>
      <c r="B25" s="21" t="s">
        <v>42</v>
      </c>
      <c r="C25" s="21"/>
      <c r="D25" s="21"/>
      <c r="E25" s="21"/>
      <c r="F25" s="21"/>
      <c r="G25" s="10"/>
      <c r="H25" s="7"/>
      <c r="I25" s="6">
        <f t="shared" si="3"/>
        <v>0</v>
      </c>
      <c r="J25" s="11"/>
      <c r="K25" s="11"/>
      <c r="L25" s="17">
        <f t="shared" si="4"/>
        <v>0</v>
      </c>
    </row>
    <row r="26" spans="1:12" x14ac:dyDescent="0.25">
      <c r="A26" s="8" t="s">
        <v>43</v>
      </c>
      <c r="B26" s="21" t="s">
        <v>44</v>
      </c>
      <c r="C26" s="21"/>
      <c r="D26" s="21"/>
      <c r="E26" s="21"/>
      <c r="F26" s="21"/>
      <c r="G26" s="10" t="s">
        <v>18</v>
      </c>
      <c r="H26" s="7"/>
      <c r="I26" s="6" t="s">
        <v>18</v>
      </c>
      <c r="J26" s="11"/>
      <c r="K26" s="11"/>
      <c r="L26" s="17" t="str">
        <f t="shared" si="4"/>
        <v xml:space="preserve"> </v>
      </c>
    </row>
    <row r="27" spans="1:12" x14ac:dyDescent="0.25">
      <c r="A27" s="8" t="s">
        <v>45</v>
      </c>
      <c r="B27" s="21" t="s">
        <v>46</v>
      </c>
      <c r="C27" s="21"/>
      <c r="D27" s="21"/>
      <c r="E27" s="21"/>
      <c r="F27" s="21"/>
      <c r="G27" s="10">
        <v>0</v>
      </c>
      <c r="H27" s="7"/>
      <c r="I27" s="6">
        <f t="shared" si="3"/>
        <v>0</v>
      </c>
      <c r="J27" s="11"/>
      <c r="K27" s="11"/>
      <c r="L27" s="17">
        <f t="shared" si="4"/>
        <v>0</v>
      </c>
    </row>
    <row r="28" spans="1:12" x14ac:dyDescent="0.25">
      <c r="A28" s="8" t="s">
        <v>47</v>
      </c>
      <c r="B28" s="21" t="s">
        <v>48</v>
      </c>
      <c r="C28" s="21"/>
      <c r="D28" s="21"/>
      <c r="E28" s="21"/>
      <c r="F28" s="21"/>
      <c r="G28" s="10">
        <v>1696000</v>
      </c>
      <c r="H28" s="7"/>
      <c r="I28" s="6">
        <f t="shared" si="3"/>
        <v>1696000</v>
      </c>
      <c r="J28" s="11"/>
      <c r="K28" s="11"/>
      <c r="L28" s="17">
        <f t="shared" si="4"/>
        <v>1696000</v>
      </c>
    </row>
    <row r="29" spans="1:12" x14ac:dyDescent="0.25">
      <c r="A29" s="8" t="s">
        <v>49</v>
      </c>
      <c r="B29" s="21" t="s">
        <v>50</v>
      </c>
      <c r="C29" s="21"/>
      <c r="D29" s="21"/>
      <c r="E29" s="21"/>
      <c r="F29" s="21"/>
      <c r="G29" s="10">
        <v>220000</v>
      </c>
      <c r="H29" s="7"/>
      <c r="I29" s="6">
        <f t="shared" si="3"/>
        <v>220000</v>
      </c>
      <c r="J29" s="11"/>
      <c r="K29" s="11"/>
      <c r="L29" s="17">
        <f t="shared" si="4"/>
        <v>220000</v>
      </c>
    </row>
    <row r="30" spans="1:12" x14ac:dyDescent="0.25">
      <c r="A30" s="8" t="s">
        <v>51</v>
      </c>
      <c r="B30" s="21" t="s">
        <v>52</v>
      </c>
      <c r="C30" s="21"/>
      <c r="D30" s="21"/>
      <c r="E30" s="21"/>
      <c r="F30" s="21"/>
      <c r="G30" s="10"/>
      <c r="H30" s="7"/>
      <c r="I30" s="6">
        <f t="shared" si="3"/>
        <v>0</v>
      </c>
      <c r="J30" s="11"/>
      <c r="K30" s="11"/>
      <c r="L30" s="17">
        <f t="shared" si="4"/>
        <v>0</v>
      </c>
    </row>
    <row r="31" spans="1:12" x14ac:dyDescent="0.25">
      <c r="A31" s="8" t="s">
        <v>53</v>
      </c>
      <c r="B31" s="21" t="s">
        <v>54</v>
      </c>
      <c r="C31" s="21"/>
      <c r="D31" s="21"/>
      <c r="E31" s="21"/>
      <c r="F31" s="21"/>
      <c r="G31" s="10">
        <v>0</v>
      </c>
      <c r="H31" s="7"/>
      <c r="I31" s="6">
        <f t="shared" si="3"/>
        <v>0</v>
      </c>
      <c r="J31" s="11"/>
      <c r="K31" s="11"/>
      <c r="L31" s="17">
        <f t="shared" si="4"/>
        <v>0</v>
      </c>
    </row>
    <row r="32" spans="1:12" x14ac:dyDescent="0.25">
      <c r="A32" s="12" t="s">
        <v>55</v>
      </c>
      <c r="B32" s="21" t="s">
        <v>56</v>
      </c>
      <c r="C32" s="21"/>
      <c r="D32" s="21"/>
      <c r="E32" s="21"/>
      <c r="F32" s="21"/>
      <c r="G32" s="22">
        <f>SUM(G33:G34)</f>
        <v>0</v>
      </c>
      <c r="H32" s="15"/>
      <c r="I32" s="16">
        <f t="shared" si="3"/>
        <v>0</v>
      </c>
      <c r="J32" s="11"/>
      <c r="K32" s="11"/>
      <c r="L32" s="17">
        <f t="shared" si="4"/>
        <v>0</v>
      </c>
    </row>
    <row r="33" spans="1:12" x14ac:dyDescent="0.25">
      <c r="A33" s="8" t="s">
        <v>57</v>
      </c>
      <c r="B33" s="21" t="s">
        <v>58</v>
      </c>
      <c r="C33" s="21"/>
      <c r="D33" s="21"/>
      <c r="E33" s="21"/>
      <c r="F33" s="21"/>
      <c r="G33" s="10"/>
      <c r="H33" s="7"/>
      <c r="I33" s="6">
        <f t="shared" si="3"/>
        <v>0</v>
      </c>
      <c r="J33" s="11"/>
      <c r="K33" s="11"/>
      <c r="L33" s="17">
        <f t="shared" si="4"/>
        <v>0</v>
      </c>
    </row>
    <row r="34" spans="1:12" x14ac:dyDescent="0.25">
      <c r="A34" s="8" t="s">
        <v>59</v>
      </c>
      <c r="B34" s="21" t="s">
        <v>60</v>
      </c>
      <c r="C34" s="21"/>
      <c r="D34" s="21"/>
      <c r="E34" s="21"/>
      <c r="F34" s="21"/>
      <c r="G34" s="10">
        <v>0</v>
      </c>
      <c r="H34" s="7"/>
      <c r="I34" s="6">
        <f t="shared" si="3"/>
        <v>0</v>
      </c>
      <c r="J34" s="11"/>
      <c r="K34" s="11"/>
      <c r="L34" s="17">
        <f t="shared" si="4"/>
        <v>0</v>
      </c>
    </row>
    <row r="35" spans="1:12" x14ac:dyDescent="0.25">
      <c r="A35" s="12" t="s">
        <v>61</v>
      </c>
      <c r="B35" s="19" t="s">
        <v>62</v>
      </c>
      <c r="C35" s="19"/>
      <c r="D35" s="19"/>
      <c r="E35" s="19"/>
      <c r="F35" s="19"/>
      <c r="G35" s="16">
        <f>SUM(G36:G40)</f>
        <v>4590000</v>
      </c>
      <c r="H35" s="16">
        <f>SUM(H36:H40)</f>
        <v>0</v>
      </c>
      <c r="I35" s="16">
        <f>SUM(I36:I40)</f>
        <v>4590000</v>
      </c>
      <c r="J35" s="11"/>
      <c r="K35" s="11"/>
      <c r="L35" s="17">
        <f t="shared" si="4"/>
        <v>4590000</v>
      </c>
    </row>
    <row r="36" spans="1:12" x14ac:dyDescent="0.25">
      <c r="A36" s="28" t="s">
        <v>63</v>
      </c>
      <c r="B36" s="21" t="s">
        <v>64</v>
      </c>
      <c r="C36" s="21"/>
      <c r="D36" s="21"/>
      <c r="E36" s="21"/>
      <c r="F36" s="21"/>
      <c r="G36" s="10">
        <v>4590000</v>
      </c>
      <c r="H36" s="15"/>
      <c r="I36" s="6">
        <f>G36+H36</f>
        <v>4590000</v>
      </c>
      <c r="J36" s="11"/>
      <c r="K36" s="11"/>
      <c r="L36" s="17">
        <f t="shared" si="4"/>
        <v>4590000</v>
      </c>
    </row>
    <row r="37" spans="1:12" x14ac:dyDescent="0.25">
      <c r="A37" s="28" t="s">
        <v>65</v>
      </c>
      <c r="B37" s="21" t="s">
        <v>66</v>
      </c>
      <c r="C37" s="21"/>
      <c r="D37" s="21"/>
      <c r="E37" s="21"/>
      <c r="F37" s="21"/>
      <c r="G37" s="10"/>
      <c r="H37" s="15"/>
      <c r="I37" s="6">
        <f>G37+H37</f>
        <v>0</v>
      </c>
      <c r="J37" s="11"/>
      <c r="K37" s="11"/>
      <c r="L37" s="17">
        <f t="shared" si="4"/>
        <v>0</v>
      </c>
    </row>
    <row r="38" spans="1:12" x14ac:dyDescent="0.25">
      <c r="A38" s="28" t="s">
        <v>67</v>
      </c>
      <c r="B38" s="21" t="s">
        <v>68</v>
      </c>
      <c r="C38" s="21"/>
      <c r="D38" s="21"/>
      <c r="E38" s="21"/>
      <c r="F38" s="21"/>
      <c r="G38" s="10"/>
      <c r="H38" s="15"/>
      <c r="I38" s="6">
        <f>G38+H38</f>
        <v>0</v>
      </c>
      <c r="J38" s="11"/>
      <c r="K38" s="11"/>
      <c r="L38" s="17">
        <f t="shared" si="4"/>
        <v>0</v>
      </c>
    </row>
    <row r="39" spans="1:12" x14ac:dyDescent="0.25">
      <c r="A39" s="28" t="s">
        <v>69</v>
      </c>
      <c r="B39" s="21" t="s">
        <v>70</v>
      </c>
      <c r="C39" s="21"/>
      <c r="D39" s="21"/>
      <c r="E39" s="21"/>
      <c r="F39" s="21"/>
      <c r="G39" s="10"/>
      <c r="H39" s="15"/>
      <c r="I39" s="6">
        <f>G39+H39</f>
        <v>0</v>
      </c>
      <c r="J39" s="11"/>
      <c r="K39" s="11"/>
      <c r="L39" s="17">
        <f t="shared" si="4"/>
        <v>0</v>
      </c>
    </row>
    <row r="40" spans="1:12" x14ac:dyDescent="0.25">
      <c r="A40" s="28" t="s">
        <v>71</v>
      </c>
      <c r="B40" s="19" t="s">
        <v>72</v>
      </c>
      <c r="C40" s="19"/>
      <c r="D40" s="19"/>
      <c r="E40" s="19"/>
      <c r="F40" s="19"/>
      <c r="G40" s="10"/>
      <c r="H40" s="7"/>
      <c r="I40" s="6">
        <f>G40+H40</f>
        <v>0</v>
      </c>
      <c r="J40" s="11"/>
      <c r="K40" s="11"/>
      <c r="L40" s="17">
        <f t="shared" si="4"/>
        <v>0</v>
      </c>
    </row>
    <row r="41" spans="1:12" x14ac:dyDescent="0.25">
      <c r="A41" s="12" t="s">
        <v>73</v>
      </c>
      <c r="B41" s="19" t="s">
        <v>74</v>
      </c>
      <c r="C41" s="19"/>
      <c r="D41" s="19"/>
      <c r="E41" s="19"/>
      <c r="F41" s="19"/>
      <c r="G41" s="14">
        <f>G42+G46+G51+G53+G54+G60+G58+G59+G63+G64+G50</f>
        <v>3360000</v>
      </c>
      <c r="H41" s="14">
        <f>H42+H46+H51+H53+H54+H60+H58+H59+H63+H64+H50</f>
        <v>0</v>
      </c>
      <c r="I41" s="14">
        <f>I42+I46+I51+I53+I54+I60+I58+I59+I63+I64+I50</f>
        <v>3360000</v>
      </c>
      <c r="J41" s="11"/>
      <c r="K41" s="11"/>
      <c r="L41" s="17">
        <f t="shared" si="4"/>
        <v>3360000</v>
      </c>
    </row>
    <row r="42" spans="1:12" x14ac:dyDescent="0.25">
      <c r="A42" s="12" t="s">
        <v>75</v>
      </c>
      <c r="B42" s="21" t="s">
        <v>76</v>
      </c>
      <c r="C42" s="21"/>
      <c r="D42" s="21"/>
      <c r="E42" s="21"/>
      <c r="F42" s="21"/>
      <c r="G42" s="14">
        <f>SUM(G43:G45)</f>
        <v>0</v>
      </c>
      <c r="H42" s="14">
        <f>SUM(H43:H45)</f>
        <v>0</v>
      </c>
      <c r="I42" s="14">
        <f>SUM(I43:I45)</f>
        <v>0</v>
      </c>
      <c r="J42" s="11"/>
      <c r="K42" s="11"/>
      <c r="L42" s="17">
        <f t="shared" si="4"/>
        <v>0</v>
      </c>
    </row>
    <row r="43" spans="1:12" x14ac:dyDescent="0.25">
      <c r="A43" s="8" t="s">
        <v>77</v>
      </c>
      <c r="B43" s="21" t="s">
        <v>78</v>
      </c>
      <c r="C43" s="21"/>
      <c r="D43" s="21"/>
      <c r="E43" s="21"/>
      <c r="F43" s="21"/>
      <c r="G43" s="10">
        <v>0</v>
      </c>
      <c r="H43" s="7"/>
      <c r="I43" s="6">
        <f>G43+H43</f>
        <v>0</v>
      </c>
      <c r="J43" s="11"/>
      <c r="K43" s="11"/>
      <c r="L43" s="17">
        <f t="shared" si="4"/>
        <v>0</v>
      </c>
    </row>
    <row r="44" spans="1:12" x14ac:dyDescent="0.25">
      <c r="A44" s="8" t="s">
        <v>79</v>
      </c>
      <c r="B44" s="21" t="s">
        <v>80</v>
      </c>
      <c r="C44" s="21"/>
      <c r="D44" s="21"/>
      <c r="E44" s="21"/>
      <c r="F44" s="21"/>
      <c r="G44" s="10">
        <v>0</v>
      </c>
      <c r="H44" s="7"/>
      <c r="I44" s="6">
        <f>G44+H44</f>
        <v>0</v>
      </c>
      <c r="J44" s="11"/>
      <c r="K44" s="11"/>
      <c r="L44" s="17">
        <f t="shared" si="4"/>
        <v>0</v>
      </c>
    </row>
    <row r="45" spans="1:12" x14ac:dyDescent="0.25">
      <c r="A45" s="8" t="s">
        <v>81</v>
      </c>
      <c r="B45" s="21" t="s">
        <v>82</v>
      </c>
      <c r="C45" s="21"/>
      <c r="D45" s="21"/>
      <c r="E45" s="21"/>
      <c r="F45" s="21"/>
      <c r="G45" s="10">
        <v>0</v>
      </c>
      <c r="H45" s="7"/>
      <c r="I45" s="6">
        <f>G45+H45</f>
        <v>0</v>
      </c>
      <c r="J45" s="11"/>
      <c r="K45" s="11"/>
      <c r="L45" s="17">
        <f t="shared" si="4"/>
        <v>0</v>
      </c>
    </row>
    <row r="46" spans="1:12" x14ac:dyDescent="0.25">
      <c r="A46" s="12" t="s">
        <v>83</v>
      </c>
      <c r="B46" s="21" t="s">
        <v>84</v>
      </c>
      <c r="C46" s="21"/>
      <c r="D46" s="21"/>
      <c r="E46" s="21"/>
      <c r="F46" s="21"/>
      <c r="G46" s="14">
        <f>SUM(G47:G49)</f>
        <v>940000</v>
      </c>
      <c r="H46" s="14">
        <f>SUM(H47:H49)</f>
        <v>0</v>
      </c>
      <c r="I46" s="14">
        <f>SUM(I47:I49)</f>
        <v>940000</v>
      </c>
      <c r="J46" s="11"/>
      <c r="K46" s="11"/>
      <c r="L46" s="17">
        <f t="shared" si="4"/>
        <v>940000</v>
      </c>
    </row>
    <row r="47" spans="1:12" x14ac:dyDescent="0.25">
      <c r="A47" s="8" t="s">
        <v>85</v>
      </c>
      <c r="B47" s="21" t="s">
        <v>86</v>
      </c>
      <c r="C47" s="21"/>
      <c r="D47" s="21"/>
      <c r="E47" s="21"/>
      <c r="F47" s="21"/>
      <c r="G47" s="10">
        <v>200000</v>
      </c>
      <c r="H47" s="7"/>
      <c r="I47" s="6">
        <f>G47+H47</f>
        <v>200000</v>
      </c>
      <c r="J47" s="11"/>
      <c r="K47" s="11"/>
      <c r="L47" s="17">
        <f t="shared" si="4"/>
        <v>200000</v>
      </c>
    </row>
    <row r="48" spans="1:12" x14ac:dyDescent="0.25">
      <c r="A48" s="8" t="s">
        <v>87</v>
      </c>
      <c r="B48" s="21" t="s">
        <v>88</v>
      </c>
      <c r="C48" s="21"/>
      <c r="D48" s="21"/>
      <c r="E48" s="21"/>
      <c r="F48" s="21"/>
      <c r="G48" s="10">
        <v>0</v>
      </c>
      <c r="H48" s="7"/>
      <c r="I48" s="6">
        <f>G48+H48</f>
        <v>0</v>
      </c>
      <c r="J48" s="11"/>
      <c r="K48" s="11"/>
      <c r="L48" s="17">
        <f t="shared" si="4"/>
        <v>0</v>
      </c>
    </row>
    <row r="49" spans="1:12" x14ac:dyDescent="0.25">
      <c r="A49" s="8" t="s">
        <v>89</v>
      </c>
      <c r="B49" s="21" t="s">
        <v>90</v>
      </c>
      <c r="C49" s="21"/>
      <c r="D49" s="21"/>
      <c r="E49" s="21"/>
      <c r="F49" s="21"/>
      <c r="G49" s="10">
        <v>740000</v>
      </c>
      <c r="H49" s="7"/>
      <c r="I49" s="6">
        <f>G49+H49</f>
        <v>740000</v>
      </c>
      <c r="J49" s="11"/>
      <c r="K49" s="11"/>
      <c r="L49" s="17">
        <f t="shared" si="4"/>
        <v>740000</v>
      </c>
    </row>
    <row r="50" spans="1:12" x14ac:dyDescent="0.25">
      <c r="A50" s="12" t="s">
        <v>91</v>
      </c>
      <c r="B50" s="21" t="s">
        <v>92</v>
      </c>
      <c r="C50" s="21"/>
      <c r="D50" s="21"/>
      <c r="E50" s="21"/>
      <c r="F50" s="21"/>
      <c r="G50" s="14">
        <v>0</v>
      </c>
      <c r="H50" s="15"/>
      <c r="I50" s="16">
        <f>G50+H50</f>
        <v>0</v>
      </c>
      <c r="J50" s="11"/>
      <c r="K50" s="11"/>
      <c r="L50" s="17">
        <f t="shared" si="4"/>
        <v>0</v>
      </c>
    </row>
    <row r="51" spans="1:12" x14ac:dyDescent="0.25">
      <c r="A51" s="12" t="s">
        <v>93</v>
      </c>
      <c r="B51" s="21" t="s">
        <v>94</v>
      </c>
      <c r="C51" s="21"/>
      <c r="D51" s="21"/>
      <c r="E51" s="21"/>
      <c r="F51" s="21"/>
      <c r="G51" s="14">
        <f>SUM(G52)</f>
        <v>370000</v>
      </c>
      <c r="H51" s="14">
        <f>SUM(H52)</f>
        <v>0</v>
      </c>
      <c r="I51" s="14">
        <f>SUM(I52)</f>
        <v>370000</v>
      </c>
      <c r="J51" s="11"/>
      <c r="K51" s="11"/>
      <c r="L51" s="17">
        <f t="shared" si="4"/>
        <v>370000</v>
      </c>
    </row>
    <row r="52" spans="1:12" x14ac:dyDescent="0.25">
      <c r="A52" s="8" t="s">
        <v>95</v>
      </c>
      <c r="B52" s="21" t="s">
        <v>96</v>
      </c>
      <c r="C52" s="21"/>
      <c r="D52" s="21"/>
      <c r="E52" s="21"/>
      <c r="F52" s="21"/>
      <c r="G52" s="10">
        <v>370000</v>
      </c>
      <c r="H52" s="7"/>
      <c r="I52" s="6">
        <f>G52+H52</f>
        <v>370000</v>
      </c>
      <c r="J52" s="11"/>
      <c r="K52" s="11"/>
      <c r="L52" s="17">
        <f t="shared" si="4"/>
        <v>370000</v>
      </c>
    </row>
    <row r="53" spans="1:12" x14ac:dyDescent="0.25">
      <c r="A53" s="12" t="s">
        <v>97</v>
      </c>
      <c r="B53" s="21" t="s">
        <v>98</v>
      </c>
      <c r="C53" s="21"/>
      <c r="D53" s="21"/>
      <c r="E53" s="21"/>
      <c r="F53" s="21"/>
      <c r="G53" s="14">
        <v>370000</v>
      </c>
      <c r="H53" s="15"/>
      <c r="I53" s="16">
        <f>G53+H53</f>
        <v>370000</v>
      </c>
      <c r="J53" s="11"/>
      <c r="K53" s="11"/>
      <c r="L53" s="17">
        <f t="shared" si="4"/>
        <v>370000</v>
      </c>
    </row>
    <row r="54" spans="1:12" x14ac:dyDescent="0.25">
      <c r="A54" s="12" t="s">
        <v>99</v>
      </c>
      <c r="B54" s="21" t="s">
        <v>100</v>
      </c>
      <c r="C54" s="21"/>
      <c r="D54" s="21"/>
      <c r="E54" s="21"/>
      <c r="F54" s="21"/>
      <c r="G54" s="14">
        <f>SUM(G55:G57)</f>
        <v>600000</v>
      </c>
      <c r="H54" s="14">
        <f>SUM(H55:H57)</f>
        <v>0</v>
      </c>
      <c r="I54" s="14">
        <f>SUM(I55:I57)</f>
        <v>600000</v>
      </c>
      <c r="J54" s="11"/>
      <c r="K54" s="11"/>
      <c r="L54" s="17">
        <f t="shared" si="4"/>
        <v>600000</v>
      </c>
    </row>
    <row r="55" spans="1:12" x14ac:dyDescent="0.25">
      <c r="A55" s="8" t="s">
        <v>101</v>
      </c>
      <c r="B55" s="21" t="s">
        <v>102</v>
      </c>
      <c r="C55" s="21"/>
      <c r="D55" s="21"/>
      <c r="E55" s="21"/>
      <c r="F55" s="21"/>
      <c r="G55" s="10">
        <v>0</v>
      </c>
      <c r="H55" s="7"/>
      <c r="I55" s="6">
        <f t="shared" ref="I55:I64" si="5">G55+H55</f>
        <v>0</v>
      </c>
      <c r="J55" s="11"/>
      <c r="K55" s="11"/>
      <c r="L55" s="17">
        <f t="shared" si="4"/>
        <v>0</v>
      </c>
    </row>
    <row r="56" spans="1:12" x14ac:dyDescent="0.25">
      <c r="A56" s="8" t="s">
        <v>103</v>
      </c>
      <c r="B56" s="21" t="s">
        <v>104</v>
      </c>
      <c r="C56" s="21"/>
      <c r="D56" s="21"/>
      <c r="E56" s="21"/>
      <c r="F56" s="21"/>
      <c r="G56" s="10">
        <v>550000</v>
      </c>
      <c r="H56" s="7"/>
      <c r="I56" s="6">
        <f t="shared" si="5"/>
        <v>550000</v>
      </c>
      <c r="J56" s="11"/>
      <c r="K56" s="11"/>
      <c r="L56" s="17">
        <f t="shared" si="4"/>
        <v>550000</v>
      </c>
    </row>
    <row r="57" spans="1:12" x14ac:dyDescent="0.25">
      <c r="A57" s="8" t="s">
        <v>105</v>
      </c>
      <c r="B57" s="21" t="s">
        <v>106</v>
      </c>
      <c r="C57" s="21"/>
      <c r="D57" s="21"/>
      <c r="E57" s="21"/>
      <c r="F57" s="21"/>
      <c r="G57" s="10">
        <v>50000</v>
      </c>
      <c r="H57" s="7"/>
      <c r="I57" s="6">
        <f t="shared" si="5"/>
        <v>50000</v>
      </c>
      <c r="J57" s="11"/>
      <c r="K57" s="11"/>
      <c r="L57" s="17">
        <f t="shared" si="4"/>
        <v>50000</v>
      </c>
    </row>
    <row r="58" spans="1:12" x14ac:dyDescent="0.25">
      <c r="A58" s="12" t="s">
        <v>107</v>
      </c>
      <c r="B58" s="21" t="s">
        <v>108</v>
      </c>
      <c r="C58" s="21"/>
      <c r="D58" s="21"/>
      <c r="E58" s="21"/>
      <c r="F58" s="21"/>
      <c r="G58" s="14">
        <v>0</v>
      </c>
      <c r="H58" s="15"/>
      <c r="I58" s="16">
        <f t="shared" si="5"/>
        <v>0</v>
      </c>
      <c r="J58" s="17"/>
      <c r="K58" s="17"/>
      <c r="L58" s="17">
        <f t="shared" si="4"/>
        <v>0</v>
      </c>
    </row>
    <row r="59" spans="1:12" x14ac:dyDescent="0.25">
      <c r="A59" s="12" t="s">
        <v>109</v>
      </c>
      <c r="B59" s="21" t="s">
        <v>110</v>
      </c>
      <c r="C59" s="21"/>
      <c r="D59" s="21"/>
      <c r="E59" s="21"/>
      <c r="F59" s="21"/>
      <c r="G59" s="14">
        <v>60000</v>
      </c>
      <c r="H59" s="15"/>
      <c r="I59" s="16">
        <f t="shared" si="5"/>
        <v>60000</v>
      </c>
      <c r="J59" s="17"/>
      <c r="K59" s="17"/>
      <c r="L59" s="17">
        <f t="shared" si="4"/>
        <v>60000</v>
      </c>
    </row>
    <row r="60" spans="1:12" x14ac:dyDescent="0.25">
      <c r="A60" s="8" t="s">
        <v>111</v>
      </c>
      <c r="B60" s="21" t="s">
        <v>112</v>
      </c>
      <c r="C60" s="21"/>
      <c r="D60" s="21"/>
      <c r="E60" s="21"/>
      <c r="F60" s="21"/>
      <c r="G60" s="14">
        <f>SUM(G61:G62)</f>
        <v>200000</v>
      </c>
      <c r="H60" s="15"/>
      <c r="I60" s="16">
        <f t="shared" si="5"/>
        <v>200000</v>
      </c>
      <c r="J60" s="11"/>
      <c r="K60" s="11"/>
      <c r="L60" s="17">
        <f t="shared" si="4"/>
        <v>200000</v>
      </c>
    </row>
    <row r="61" spans="1:12" x14ac:dyDescent="0.25">
      <c r="A61" s="8" t="s">
        <v>113</v>
      </c>
      <c r="B61" s="21" t="s">
        <v>112</v>
      </c>
      <c r="C61" s="21"/>
      <c r="D61" s="21"/>
      <c r="E61" s="21"/>
      <c r="F61" s="21"/>
      <c r="G61" s="10">
        <v>200000</v>
      </c>
      <c r="H61" s="7"/>
      <c r="I61" s="6">
        <f t="shared" si="5"/>
        <v>200000</v>
      </c>
      <c r="J61" s="11"/>
      <c r="K61" s="11"/>
      <c r="L61" s="17">
        <f t="shared" si="4"/>
        <v>200000</v>
      </c>
    </row>
    <row r="62" spans="1:12" x14ac:dyDescent="0.25">
      <c r="A62" s="8" t="s">
        <v>114</v>
      </c>
      <c r="B62" s="21" t="s">
        <v>115</v>
      </c>
      <c r="C62" s="21"/>
      <c r="D62" s="21"/>
      <c r="E62" s="21"/>
      <c r="F62" s="21"/>
      <c r="G62" s="10">
        <v>0</v>
      </c>
      <c r="H62" s="7"/>
      <c r="I62" s="6">
        <f t="shared" si="5"/>
        <v>0</v>
      </c>
      <c r="J62" s="11"/>
      <c r="K62" s="11"/>
      <c r="L62" s="17">
        <f t="shared" si="4"/>
        <v>0</v>
      </c>
    </row>
    <row r="63" spans="1:12" x14ac:dyDescent="0.25">
      <c r="A63" s="8" t="s">
        <v>116</v>
      </c>
      <c r="B63" s="21" t="s">
        <v>117</v>
      </c>
      <c r="C63" s="21"/>
      <c r="D63" s="21"/>
      <c r="E63" s="21"/>
      <c r="F63" s="21"/>
      <c r="G63" s="14">
        <v>720000</v>
      </c>
      <c r="H63" s="15"/>
      <c r="I63" s="16">
        <f t="shared" si="5"/>
        <v>720000</v>
      </c>
      <c r="J63" s="11"/>
      <c r="K63" s="11"/>
      <c r="L63" s="17">
        <f t="shared" si="4"/>
        <v>720000</v>
      </c>
    </row>
    <row r="64" spans="1:12" x14ac:dyDescent="0.25">
      <c r="A64" s="8" t="s">
        <v>118</v>
      </c>
      <c r="B64" s="21" t="s">
        <v>119</v>
      </c>
      <c r="C64" s="21"/>
      <c r="D64" s="21"/>
      <c r="E64" s="21"/>
      <c r="F64" s="21"/>
      <c r="G64" s="14">
        <v>100000</v>
      </c>
      <c r="H64" s="15"/>
      <c r="I64" s="16">
        <f t="shared" si="5"/>
        <v>100000</v>
      </c>
      <c r="J64" s="11"/>
      <c r="K64" s="11"/>
      <c r="L64" s="17">
        <f t="shared" si="4"/>
        <v>100000</v>
      </c>
    </row>
    <row r="65" spans="1:12" x14ac:dyDescent="0.25">
      <c r="A65" s="12" t="s">
        <v>120</v>
      </c>
      <c r="B65" s="19" t="s">
        <v>121</v>
      </c>
      <c r="C65" s="19"/>
      <c r="D65" s="19"/>
      <c r="E65" s="19"/>
      <c r="F65" s="19"/>
      <c r="G65" s="14">
        <v>0</v>
      </c>
      <c r="H65" s="14"/>
      <c r="I65" s="14">
        <v>0</v>
      </c>
      <c r="J65" s="11"/>
      <c r="K65" s="11"/>
      <c r="L65" s="17">
        <f t="shared" si="4"/>
        <v>0</v>
      </c>
    </row>
    <row r="66" spans="1:12" x14ac:dyDescent="0.25">
      <c r="A66" s="12" t="s">
        <v>122</v>
      </c>
      <c r="B66" s="19" t="s">
        <v>123</v>
      </c>
      <c r="C66" s="19"/>
      <c r="D66" s="19"/>
      <c r="E66" s="19"/>
      <c r="F66" s="19"/>
      <c r="G66" s="14">
        <v>0</v>
      </c>
      <c r="H66" s="15"/>
      <c r="I66" s="6">
        <f t="shared" ref="I66:I72" si="6">G66+H66</f>
        <v>0</v>
      </c>
      <c r="J66" s="11"/>
      <c r="K66" s="11"/>
      <c r="L66" s="17">
        <f t="shared" si="4"/>
        <v>0</v>
      </c>
    </row>
    <row r="67" spans="1:12" x14ac:dyDescent="0.25">
      <c r="A67" s="12" t="s">
        <v>124</v>
      </c>
      <c r="B67" s="19" t="s">
        <v>125</v>
      </c>
      <c r="C67" s="19"/>
      <c r="D67" s="19"/>
      <c r="E67" s="19"/>
      <c r="F67" s="19"/>
      <c r="G67" s="14">
        <v>0</v>
      </c>
      <c r="H67" s="15"/>
      <c r="I67" s="16">
        <f t="shared" si="6"/>
        <v>0</v>
      </c>
      <c r="J67" s="17"/>
      <c r="K67" s="17"/>
      <c r="L67" s="17">
        <f t="shared" si="4"/>
        <v>0</v>
      </c>
    </row>
    <row r="68" spans="1:12" x14ac:dyDescent="0.25">
      <c r="A68" s="12" t="s">
        <v>126</v>
      </c>
      <c r="B68" s="19" t="s">
        <v>127</v>
      </c>
      <c r="C68" s="19"/>
      <c r="D68" s="19"/>
      <c r="E68" s="19"/>
      <c r="F68" s="19"/>
      <c r="G68" s="14">
        <v>0</v>
      </c>
      <c r="H68" s="15"/>
      <c r="I68" s="16">
        <f t="shared" si="6"/>
        <v>0</v>
      </c>
      <c r="J68" s="11"/>
      <c r="K68" s="11"/>
      <c r="L68" s="17">
        <f t="shared" si="4"/>
        <v>0</v>
      </c>
    </row>
    <row r="69" spans="1:12" x14ac:dyDescent="0.25">
      <c r="A69" s="12" t="s">
        <v>128</v>
      </c>
      <c r="B69" s="19" t="s">
        <v>129</v>
      </c>
      <c r="C69" s="19"/>
      <c r="D69" s="19"/>
      <c r="E69" s="19"/>
      <c r="F69" s="19"/>
      <c r="G69" s="14">
        <v>0</v>
      </c>
      <c r="H69" s="15"/>
      <c r="I69" s="16">
        <f t="shared" si="6"/>
        <v>0</v>
      </c>
      <c r="J69" s="11"/>
      <c r="K69" s="11"/>
      <c r="L69" s="17">
        <f t="shared" si="4"/>
        <v>0</v>
      </c>
    </row>
    <row r="70" spans="1:12" x14ac:dyDescent="0.25">
      <c r="A70" s="12"/>
      <c r="B70" s="19" t="s">
        <v>130</v>
      </c>
      <c r="C70" s="19"/>
      <c r="D70" s="19"/>
      <c r="E70" s="19"/>
      <c r="F70" s="19"/>
      <c r="G70" s="10" t="b">
        <f>G22=G23</f>
        <v>1</v>
      </c>
      <c r="H70" s="29">
        <f>H69+H68+H67+H66+H65+H41+H35+H22</f>
        <v>0</v>
      </c>
      <c r="I70" s="6">
        <f t="shared" si="6"/>
        <v>1</v>
      </c>
      <c r="J70" s="11"/>
      <c r="K70" s="11"/>
      <c r="L70" s="17" t="b">
        <f t="shared" si="4"/>
        <v>1</v>
      </c>
    </row>
    <row r="71" spans="1:12" x14ac:dyDescent="0.25">
      <c r="A71" s="8"/>
      <c r="B71" s="19"/>
      <c r="C71" s="19"/>
      <c r="D71" s="19"/>
      <c r="E71" s="19"/>
      <c r="F71" s="19"/>
      <c r="G71" s="10"/>
      <c r="H71" s="7"/>
      <c r="I71" s="6">
        <f t="shared" si="6"/>
        <v>0</v>
      </c>
      <c r="J71" s="11"/>
      <c r="K71" s="11"/>
      <c r="L71" s="17">
        <f t="shared" si="4"/>
        <v>0</v>
      </c>
    </row>
    <row r="72" spans="1:12" x14ac:dyDescent="0.25">
      <c r="A72" s="12" t="s">
        <v>131</v>
      </c>
      <c r="B72" s="19" t="s">
        <v>132</v>
      </c>
      <c r="C72" s="19"/>
      <c r="D72" s="19"/>
      <c r="E72" s="19"/>
      <c r="F72" s="19"/>
      <c r="G72" s="14">
        <v>0</v>
      </c>
      <c r="H72" s="15"/>
      <c r="I72" s="6">
        <f t="shared" si="6"/>
        <v>0</v>
      </c>
      <c r="J72" s="11"/>
      <c r="K72" s="11"/>
      <c r="L72" s="17">
        <f t="shared" si="4"/>
        <v>0</v>
      </c>
    </row>
    <row r="73" spans="1:12" x14ac:dyDescent="0.25">
      <c r="A73" s="27"/>
      <c r="B73" s="19" t="s">
        <v>133</v>
      </c>
      <c r="C73" s="19"/>
      <c r="D73" s="19"/>
      <c r="E73" s="19"/>
      <c r="F73" s="19"/>
      <c r="G73" s="16">
        <f>G69+G68+G67+G66+G65+G41+G35+G22</f>
        <v>35959000</v>
      </c>
      <c r="H73" s="30">
        <f>H70+H72</f>
        <v>0</v>
      </c>
      <c r="I73" s="30">
        <f>I70+I72</f>
        <v>1</v>
      </c>
      <c r="J73" s="11">
        <v>0</v>
      </c>
      <c r="K73" s="11">
        <v>0</v>
      </c>
      <c r="L73" s="17">
        <f t="shared" si="4"/>
        <v>35959000</v>
      </c>
    </row>
  </sheetData>
  <mergeCells count="78">
    <mergeCell ref="B68:F68"/>
    <mergeCell ref="B69:F69"/>
    <mergeCell ref="B70:F70"/>
    <mergeCell ref="B71:F71"/>
    <mergeCell ref="B72:F72"/>
    <mergeCell ref="B73:F73"/>
    <mergeCell ref="B62:F62"/>
    <mergeCell ref="B63:F63"/>
    <mergeCell ref="B64:F64"/>
    <mergeCell ref="B65:F65"/>
    <mergeCell ref="B66:F66"/>
    <mergeCell ref="B67:F67"/>
    <mergeCell ref="B56:F56"/>
    <mergeCell ref="B57:F57"/>
    <mergeCell ref="B58:F58"/>
    <mergeCell ref="B59:F59"/>
    <mergeCell ref="B60:F60"/>
    <mergeCell ref="B61:F61"/>
    <mergeCell ref="B50:F50"/>
    <mergeCell ref="B51:F51"/>
    <mergeCell ref="B52:F52"/>
    <mergeCell ref="B53:F53"/>
    <mergeCell ref="B54:F54"/>
    <mergeCell ref="B55:F55"/>
    <mergeCell ref="B44:F44"/>
    <mergeCell ref="B45:F45"/>
    <mergeCell ref="B46:F46"/>
    <mergeCell ref="B47:F47"/>
    <mergeCell ref="B48:F48"/>
    <mergeCell ref="B49:F49"/>
    <mergeCell ref="B38:F38"/>
    <mergeCell ref="B39:F39"/>
    <mergeCell ref="B40:F40"/>
    <mergeCell ref="B41:F41"/>
    <mergeCell ref="B42:F42"/>
    <mergeCell ref="B43:F43"/>
    <mergeCell ref="B32:F32"/>
    <mergeCell ref="B33:F33"/>
    <mergeCell ref="B34:F34"/>
    <mergeCell ref="B35:F35"/>
    <mergeCell ref="B36:F36"/>
    <mergeCell ref="B37:F37"/>
    <mergeCell ref="B26:F26"/>
    <mergeCell ref="B27:F27"/>
    <mergeCell ref="B28:F28"/>
    <mergeCell ref="B29:F29"/>
    <mergeCell ref="B30:F30"/>
    <mergeCell ref="B31:F31"/>
    <mergeCell ref="B20:F20"/>
    <mergeCell ref="B21:F21"/>
    <mergeCell ref="B22:F22"/>
    <mergeCell ref="B23:F23"/>
    <mergeCell ref="B24:F24"/>
    <mergeCell ref="B25:F25"/>
    <mergeCell ref="B14:F14"/>
    <mergeCell ref="B15:F15"/>
    <mergeCell ref="B16:F16"/>
    <mergeCell ref="B17:F17"/>
    <mergeCell ref="B18:F18"/>
    <mergeCell ref="B19:F19"/>
    <mergeCell ref="B8:F8"/>
    <mergeCell ref="B9:F9"/>
    <mergeCell ref="B10:F10"/>
    <mergeCell ref="B11:F11"/>
    <mergeCell ref="B12:F12"/>
    <mergeCell ref="B13:F13"/>
    <mergeCell ref="L1:L2"/>
    <mergeCell ref="A3:F3"/>
    <mergeCell ref="B4:F4"/>
    <mergeCell ref="B5:F5"/>
    <mergeCell ref="B6:F6"/>
    <mergeCell ref="B7:F7"/>
    <mergeCell ref="A1:F2"/>
    <mergeCell ref="G1:G2"/>
    <mergeCell ref="H1:H2"/>
    <mergeCell ref="I1:I2"/>
    <mergeCell ref="J1:J2"/>
    <mergeCell ref="K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2021-08-17T13:35:43Z</dcterms:created>
  <dcterms:modified xsi:type="dcterms:W3CDTF">2021-08-17T13:40:26Z</dcterms:modified>
</cp:coreProperties>
</file>