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1.05.28-i polgármesteri döntés anyaga\9. sz. rendelet mellékletei\"/>
    </mc:Choice>
  </mc:AlternateContent>
  <xr:revisionPtr revIDLastSave="0" documentId="8_{710B3898-BF22-416A-9E28-20E686D1C988}" xr6:coauthVersionLast="47" xr6:coauthVersionMax="47" xr10:uidLastSave="{00000000-0000-0000-0000-000000000000}"/>
  <bookViews>
    <workbookView xWindow="-108" yWindow="-108" windowWidth="23256" windowHeight="12576" xr2:uid="{4C556A47-F9B8-4C26-A412-144381C1ECF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B46" i="1"/>
  <c r="C34" i="1"/>
  <c r="B34" i="1"/>
  <c r="C26" i="1"/>
  <c r="B26" i="1"/>
  <c r="C25" i="1"/>
  <c r="B25" i="1"/>
  <c r="C21" i="1"/>
  <c r="B21" i="1"/>
  <c r="C18" i="1"/>
  <c r="B18" i="1"/>
  <c r="C14" i="1"/>
  <c r="B14" i="1"/>
  <c r="C11" i="1"/>
  <c r="B11" i="1"/>
  <c r="C7" i="1"/>
  <c r="B7" i="1"/>
  <c r="C4" i="1"/>
  <c r="C50" i="1" s="1"/>
  <c r="B4" i="1"/>
  <c r="B50" i="1" s="1"/>
</calcChain>
</file>

<file path=xl/sharedStrings.xml><?xml version="1.0" encoding="utf-8"?>
<sst xmlns="http://schemas.openxmlformats.org/spreadsheetml/2006/main" count="51" uniqueCount="38">
  <si>
    <t>Alkony Gondozási Központ 2020. évi kiadásai</t>
  </si>
  <si>
    <t>Megnevezés</t>
  </si>
  <si>
    <t>2020. évi előirányzat</t>
  </si>
  <si>
    <t xml:space="preserve">2020. </t>
  </si>
  <si>
    <t>mód ei</t>
  </si>
  <si>
    <t>107051 Szociális étkezés</t>
  </si>
  <si>
    <t>K1 Személyi juttatás</t>
  </si>
  <si>
    <t>K2 Járulékok</t>
  </si>
  <si>
    <t>K3 Dologi kiadás</t>
  </si>
  <si>
    <t xml:space="preserve">    K312 Üzemeltetési anyag</t>
  </si>
  <si>
    <t xml:space="preserve">    K332 Vásárolt élelmezés</t>
  </si>
  <si>
    <t xml:space="preserve">    K35 ÁFA</t>
  </si>
  <si>
    <t>107052 Házi segítségnyújtás</t>
  </si>
  <si>
    <t xml:space="preserve">    K311 Szakmai anyag</t>
  </si>
  <si>
    <t xml:space="preserve">    K351 ÁFA</t>
  </si>
  <si>
    <t>102030 Idősek nappali ellátása</t>
  </si>
  <si>
    <t xml:space="preserve">   K311Szakmai anyag</t>
  </si>
  <si>
    <t xml:space="preserve">   K312 Üzemeltetési anyag</t>
  </si>
  <si>
    <t xml:space="preserve">   K351 ÁFA</t>
  </si>
  <si>
    <t>102023 Idősek bentlakásos ellátása</t>
  </si>
  <si>
    <t xml:space="preserve">    K1101 Munkabér</t>
  </si>
  <si>
    <t xml:space="preserve">    K1104 Készenléti díj</t>
  </si>
  <si>
    <t xml:space="preserve">    K1113 Egyéb juttatás</t>
  </si>
  <si>
    <t xml:space="preserve">    K1109 Közlekedési ktsg</t>
  </si>
  <si>
    <t xml:space="preserve">    K122 Megbízási díj</t>
  </si>
  <si>
    <t xml:space="preserve">    K1110 Folyószámla ktsg</t>
  </si>
  <si>
    <t xml:space="preserve">   K321 Internet</t>
  </si>
  <si>
    <t xml:space="preserve">   K322 Telefon</t>
  </si>
  <si>
    <t xml:space="preserve">   K331 Közüzemi díj</t>
  </si>
  <si>
    <t xml:space="preserve">   K332 Vásárolt élelmezés</t>
  </si>
  <si>
    <t xml:space="preserve">   K334 Karbantartás</t>
  </si>
  <si>
    <t xml:space="preserve">   K336 Szakmai szolg</t>
  </si>
  <si>
    <t xml:space="preserve">   K337 Egyéb szolg</t>
  </si>
  <si>
    <t xml:space="preserve">   K341 Kiküldetés</t>
  </si>
  <si>
    <t>K5 Működési célú támogatás</t>
  </si>
  <si>
    <t xml:space="preserve">   K512 Térítési díj visszafizetés</t>
  </si>
  <si>
    <t>K6 Beruházások</t>
  </si>
  <si>
    <t>Kiadás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</si>
</sst>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118D-261C-4164-92B9-C6D89BE4EF9B}">
  <dimension ref="A1:C50"/>
  <sheetViews>
    <sheetView tabSelected="1" workbookViewId="0">
      <selection sqref="A1:C1"/>
    </sheetView>
  </sheetViews>
  <sheetFormatPr defaultRowHeight="14.4" x14ac:dyDescent="0.3"/>
  <cols>
    <col min="1" max="1" width="35.88671875" customWidth="1"/>
    <col min="2" max="2" width="22.21875" customWidth="1"/>
    <col min="3" max="3" width="15.33203125" customWidth="1"/>
  </cols>
  <sheetData>
    <row r="1" spans="1:3" ht="15" thickBot="1" x14ac:dyDescent="0.35">
      <c r="A1" s="1" t="s">
        <v>0</v>
      </c>
      <c r="B1" s="1"/>
      <c r="C1" s="1"/>
    </row>
    <row r="2" spans="1:3" ht="15.6" x14ac:dyDescent="0.3">
      <c r="A2" s="2" t="s">
        <v>1</v>
      </c>
      <c r="B2" s="2" t="s">
        <v>2</v>
      </c>
      <c r="C2" s="3" t="s">
        <v>3</v>
      </c>
    </row>
    <row r="3" spans="1:3" ht="16.2" thickBot="1" x14ac:dyDescent="0.35">
      <c r="A3" s="4"/>
      <c r="B3" s="4"/>
      <c r="C3" s="5" t="s">
        <v>4</v>
      </c>
    </row>
    <row r="4" spans="1:3" ht="15.6" x14ac:dyDescent="0.3">
      <c r="A4" s="6" t="s">
        <v>5</v>
      </c>
      <c r="B4" s="7">
        <f>B7+B5+B6</f>
        <v>5418740</v>
      </c>
      <c r="C4" s="7">
        <f>C7+C5+C6</f>
        <v>5770004</v>
      </c>
    </row>
    <row r="5" spans="1:3" ht="15.6" x14ac:dyDescent="0.3">
      <c r="A5" s="8" t="s">
        <v>6</v>
      </c>
      <c r="B5" s="9">
        <v>2296800</v>
      </c>
      <c r="C5" s="9">
        <v>2397828</v>
      </c>
    </row>
    <row r="6" spans="1:3" ht="15.6" x14ac:dyDescent="0.3">
      <c r="A6" s="8" t="s">
        <v>7</v>
      </c>
      <c r="B6" s="9">
        <v>401940</v>
      </c>
      <c r="C6" s="9">
        <v>401940</v>
      </c>
    </row>
    <row r="7" spans="1:3" ht="15.6" x14ac:dyDescent="0.3">
      <c r="A7" s="8" t="s">
        <v>8</v>
      </c>
      <c r="B7" s="9">
        <f>SUM(B8:B10)</f>
        <v>2720000</v>
      </c>
      <c r="C7" s="9">
        <f>SUM(C8:C10)</f>
        <v>2970236</v>
      </c>
    </row>
    <row r="8" spans="1:3" ht="15.6" x14ac:dyDescent="0.3">
      <c r="A8" s="8" t="s">
        <v>9</v>
      </c>
      <c r="B8" s="10">
        <v>200000</v>
      </c>
      <c r="C8" s="10">
        <v>8001</v>
      </c>
    </row>
    <row r="9" spans="1:3" ht="15.6" x14ac:dyDescent="0.3">
      <c r="A9" s="8" t="s">
        <v>10</v>
      </c>
      <c r="B9" s="10">
        <v>1984000</v>
      </c>
      <c r="C9" s="10">
        <v>2330769</v>
      </c>
    </row>
    <row r="10" spans="1:3" ht="16.2" thickBot="1" x14ac:dyDescent="0.35">
      <c r="A10" s="11" t="s">
        <v>11</v>
      </c>
      <c r="B10" s="12">
        <v>536000</v>
      </c>
      <c r="C10" s="12">
        <v>631466</v>
      </c>
    </row>
    <row r="11" spans="1:3" ht="15.6" x14ac:dyDescent="0.3">
      <c r="A11" s="6" t="s">
        <v>12</v>
      </c>
      <c r="B11" s="7">
        <f>B14+B12+B13</f>
        <v>8294721</v>
      </c>
      <c r="C11" s="7">
        <f>C14+C12+C13</f>
        <v>7863893</v>
      </c>
    </row>
    <row r="12" spans="1:3" ht="15.6" x14ac:dyDescent="0.3">
      <c r="A12" s="8" t="s">
        <v>6</v>
      </c>
      <c r="B12" s="9">
        <v>6940188</v>
      </c>
      <c r="C12" s="9">
        <v>6509360</v>
      </c>
    </row>
    <row r="13" spans="1:3" ht="15.6" x14ac:dyDescent="0.3">
      <c r="A13" s="8" t="s">
        <v>7</v>
      </c>
      <c r="B13" s="9">
        <v>1214533</v>
      </c>
      <c r="C13" s="9">
        <v>1214533</v>
      </c>
    </row>
    <row r="14" spans="1:3" ht="15.6" x14ac:dyDescent="0.3">
      <c r="A14" s="8" t="s">
        <v>8</v>
      </c>
      <c r="B14" s="9">
        <f>SUM(B15:B17)</f>
        <v>140000</v>
      </c>
      <c r="C14" s="9">
        <f>SUM(C15:C17)</f>
        <v>140000</v>
      </c>
    </row>
    <row r="15" spans="1:3" ht="15.6" x14ac:dyDescent="0.3">
      <c r="A15" s="8" t="s">
        <v>13</v>
      </c>
      <c r="B15" s="10">
        <v>79000</v>
      </c>
      <c r="C15" s="10">
        <v>79000</v>
      </c>
    </row>
    <row r="16" spans="1:3" ht="15.6" x14ac:dyDescent="0.3">
      <c r="A16" s="8" t="s">
        <v>9</v>
      </c>
      <c r="B16" s="10">
        <v>11000</v>
      </c>
      <c r="C16" s="10">
        <v>11000</v>
      </c>
    </row>
    <row r="17" spans="1:3" ht="16.2" thickBot="1" x14ac:dyDescent="0.35">
      <c r="A17" s="8" t="s">
        <v>14</v>
      </c>
      <c r="B17" s="10">
        <v>50000</v>
      </c>
      <c r="C17" s="10">
        <v>50000</v>
      </c>
    </row>
    <row r="18" spans="1:3" ht="15.6" x14ac:dyDescent="0.3">
      <c r="A18" s="13" t="s">
        <v>15</v>
      </c>
      <c r="B18" s="14">
        <f>B19+B20+B21</f>
        <v>2044018</v>
      </c>
      <c r="C18" s="14">
        <f>C19+C20+C21</f>
        <v>2132297</v>
      </c>
    </row>
    <row r="19" spans="1:3" ht="15.6" x14ac:dyDescent="0.3">
      <c r="A19" s="8" t="s">
        <v>6</v>
      </c>
      <c r="B19" s="9">
        <v>1552356</v>
      </c>
      <c r="C19" s="9">
        <v>1639905</v>
      </c>
    </row>
    <row r="20" spans="1:3" ht="15.6" x14ac:dyDescent="0.3">
      <c r="A20" s="8" t="s">
        <v>7</v>
      </c>
      <c r="B20" s="9">
        <v>271662</v>
      </c>
      <c r="C20" s="9">
        <v>272392</v>
      </c>
    </row>
    <row r="21" spans="1:3" ht="15.6" x14ac:dyDescent="0.3">
      <c r="A21" s="8" t="s">
        <v>8</v>
      </c>
      <c r="B21" s="9">
        <f>SUM(B22:B24)</f>
        <v>220000</v>
      </c>
      <c r="C21" s="9">
        <f>SUM(C22:C24)</f>
        <v>220000</v>
      </c>
    </row>
    <row r="22" spans="1:3" ht="15.6" x14ac:dyDescent="0.3">
      <c r="A22" s="8" t="s">
        <v>16</v>
      </c>
      <c r="B22" s="10">
        <v>157000</v>
      </c>
      <c r="C22" s="10">
        <v>157000</v>
      </c>
    </row>
    <row r="23" spans="1:3" ht="15.6" x14ac:dyDescent="0.3">
      <c r="A23" s="8" t="s">
        <v>17</v>
      </c>
      <c r="B23" s="10">
        <v>16000</v>
      </c>
      <c r="C23" s="10">
        <v>16000</v>
      </c>
    </row>
    <row r="24" spans="1:3" ht="16.2" thickBot="1" x14ac:dyDescent="0.35">
      <c r="A24" s="8" t="s">
        <v>18</v>
      </c>
      <c r="B24" s="10">
        <v>47000</v>
      </c>
      <c r="C24" s="10">
        <v>47000</v>
      </c>
    </row>
    <row r="25" spans="1:3" ht="15.6" x14ac:dyDescent="0.3">
      <c r="A25" s="13" t="s">
        <v>19</v>
      </c>
      <c r="B25" s="14">
        <f>B26+B33+B34+B46+B48</f>
        <v>117665397</v>
      </c>
      <c r="C25" s="14">
        <f>C26+C33+C34+C46+C48</f>
        <v>139806342</v>
      </c>
    </row>
    <row r="26" spans="1:3" ht="15.6" x14ac:dyDescent="0.3">
      <c r="A26" s="8" t="s">
        <v>6</v>
      </c>
      <c r="B26" s="9">
        <f>SUM(B27:B32)</f>
        <v>67542040</v>
      </c>
      <c r="C26" s="9">
        <f>SUM(C27:C32)</f>
        <v>78831291</v>
      </c>
    </row>
    <row r="27" spans="1:3" ht="15.6" x14ac:dyDescent="0.3">
      <c r="A27" s="8" t="s">
        <v>20</v>
      </c>
      <c r="B27" s="10">
        <v>61731640</v>
      </c>
      <c r="C27" s="10">
        <v>71278777</v>
      </c>
    </row>
    <row r="28" spans="1:3" ht="15.6" x14ac:dyDescent="0.3">
      <c r="A28" s="8" t="s">
        <v>21</v>
      </c>
      <c r="B28" s="10">
        <v>0</v>
      </c>
      <c r="C28" s="10">
        <v>1696425</v>
      </c>
    </row>
    <row r="29" spans="1:3" ht="15.6" x14ac:dyDescent="0.3">
      <c r="A29" s="8" t="s">
        <v>22</v>
      </c>
      <c r="B29" s="10">
        <v>5246400</v>
      </c>
      <c r="C29" s="10">
        <v>5246400</v>
      </c>
    </row>
    <row r="30" spans="1:3" ht="15.6" x14ac:dyDescent="0.3">
      <c r="A30" s="8" t="s">
        <v>23</v>
      </c>
      <c r="B30" s="10">
        <v>300000</v>
      </c>
      <c r="C30" s="10">
        <v>124133</v>
      </c>
    </row>
    <row r="31" spans="1:3" ht="15.6" x14ac:dyDescent="0.3">
      <c r="A31" s="8" t="s">
        <v>24</v>
      </c>
      <c r="B31" s="10">
        <v>0</v>
      </c>
      <c r="C31" s="10">
        <v>266556</v>
      </c>
    </row>
    <row r="32" spans="1:3" ht="15.6" x14ac:dyDescent="0.3">
      <c r="A32" s="8" t="s">
        <v>25</v>
      </c>
      <c r="B32" s="10">
        <v>264000</v>
      </c>
      <c r="C32" s="10">
        <v>219000</v>
      </c>
    </row>
    <row r="33" spans="1:3" ht="15.6" x14ac:dyDescent="0.3">
      <c r="A33" s="8" t="s">
        <v>7</v>
      </c>
      <c r="B33" s="9">
        <v>11767357</v>
      </c>
      <c r="C33" s="9">
        <v>13788507</v>
      </c>
    </row>
    <row r="34" spans="1:3" ht="15.6" x14ac:dyDescent="0.3">
      <c r="A34" s="8" t="s">
        <v>8</v>
      </c>
      <c r="B34" s="9">
        <f>SUM(B35:B45)</f>
        <v>38356000</v>
      </c>
      <c r="C34" s="9">
        <f>SUM(C35:C45)</f>
        <v>46372764</v>
      </c>
    </row>
    <row r="35" spans="1:3" ht="15.6" x14ac:dyDescent="0.3">
      <c r="A35" s="8" t="s">
        <v>16</v>
      </c>
      <c r="B35" s="10">
        <v>1900000</v>
      </c>
      <c r="C35" s="10">
        <v>2911552</v>
      </c>
    </row>
    <row r="36" spans="1:3" ht="15.6" x14ac:dyDescent="0.3">
      <c r="A36" s="8" t="s">
        <v>17</v>
      </c>
      <c r="B36" s="10">
        <v>7100000</v>
      </c>
      <c r="C36" s="10">
        <v>7773809</v>
      </c>
    </row>
    <row r="37" spans="1:3" ht="15.6" x14ac:dyDescent="0.3">
      <c r="A37" s="8" t="s">
        <v>26</v>
      </c>
      <c r="B37" s="10">
        <v>180000</v>
      </c>
      <c r="C37" s="10">
        <v>227695</v>
      </c>
    </row>
    <row r="38" spans="1:3" ht="15.6" x14ac:dyDescent="0.3">
      <c r="A38" s="8" t="s">
        <v>27</v>
      </c>
      <c r="B38" s="10">
        <v>280000</v>
      </c>
      <c r="C38" s="10">
        <v>364145</v>
      </c>
    </row>
    <row r="39" spans="1:3" ht="15.6" x14ac:dyDescent="0.3">
      <c r="A39" s="8" t="s">
        <v>28</v>
      </c>
      <c r="B39" s="10">
        <v>5000000</v>
      </c>
      <c r="C39" s="10">
        <v>5000000</v>
      </c>
    </row>
    <row r="40" spans="1:3" ht="15.6" x14ac:dyDescent="0.3">
      <c r="A40" s="8" t="s">
        <v>29</v>
      </c>
      <c r="B40" s="10">
        <v>11596000</v>
      </c>
      <c r="C40" s="10">
        <v>12000000</v>
      </c>
    </row>
    <row r="41" spans="1:3" ht="15.6" x14ac:dyDescent="0.3">
      <c r="A41" s="8" t="s">
        <v>30</v>
      </c>
      <c r="B41" s="10">
        <v>1300000</v>
      </c>
      <c r="C41" s="10">
        <v>5370125</v>
      </c>
    </row>
    <row r="42" spans="1:3" ht="15.6" x14ac:dyDescent="0.3">
      <c r="A42" s="8" t="s">
        <v>31</v>
      </c>
      <c r="B42" s="10">
        <v>2000000</v>
      </c>
      <c r="C42" s="10">
        <v>2272890</v>
      </c>
    </row>
    <row r="43" spans="1:3" ht="15.6" x14ac:dyDescent="0.3">
      <c r="A43" s="8" t="s">
        <v>32</v>
      </c>
      <c r="B43" s="10">
        <v>3000000</v>
      </c>
      <c r="C43" s="10">
        <v>3000000</v>
      </c>
    </row>
    <row r="44" spans="1:3" ht="15.6" x14ac:dyDescent="0.3">
      <c r="A44" s="8" t="s">
        <v>33</v>
      </c>
      <c r="B44" s="10">
        <v>0</v>
      </c>
      <c r="C44" s="10">
        <v>25745</v>
      </c>
    </row>
    <row r="45" spans="1:3" ht="15.6" x14ac:dyDescent="0.3">
      <c r="A45" s="8" t="s">
        <v>18</v>
      </c>
      <c r="B45" s="10">
        <v>6000000</v>
      </c>
      <c r="C45" s="10">
        <v>7426803</v>
      </c>
    </row>
    <row r="46" spans="1:3" ht="15.6" x14ac:dyDescent="0.3">
      <c r="A46" s="8" t="s">
        <v>34</v>
      </c>
      <c r="B46" s="9">
        <f>B47</f>
        <v>0</v>
      </c>
      <c r="C46" s="9">
        <f>C47</f>
        <v>353780</v>
      </c>
    </row>
    <row r="47" spans="1:3" ht="15.6" x14ac:dyDescent="0.3">
      <c r="A47" s="8" t="s">
        <v>35</v>
      </c>
      <c r="B47" s="10">
        <v>0</v>
      </c>
      <c r="C47" s="10">
        <v>353780</v>
      </c>
    </row>
    <row r="48" spans="1:3" ht="15.6" x14ac:dyDescent="0.3">
      <c r="A48" s="8" t="s">
        <v>36</v>
      </c>
      <c r="B48" s="9">
        <v>0</v>
      </c>
      <c r="C48" s="9">
        <v>460000</v>
      </c>
    </row>
    <row r="49" spans="1:3" ht="15.6" x14ac:dyDescent="0.3">
      <c r="A49" s="8"/>
      <c r="B49" s="15"/>
      <c r="C49" s="10"/>
    </row>
    <row r="50" spans="1:3" ht="16.2" thickBot="1" x14ac:dyDescent="0.35">
      <c r="A50" s="16" t="s">
        <v>37</v>
      </c>
      <c r="B50" s="17">
        <f>B4+B11+B18+B25</f>
        <v>133422876</v>
      </c>
      <c r="C50" s="17">
        <f>C4+C11+C18+C25</f>
        <v>155572536</v>
      </c>
    </row>
  </sheetData>
  <mergeCells count="3">
    <mergeCell ref="A1:C1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TiszasasASP7</dc:creator>
  <cp:lastModifiedBy>TiszasasASP7</cp:lastModifiedBy>
  <dcterms:created xsi:type="dcterms:W3CDTF">2021-06-02T10:48:58Z</dcterms:created>
  <dcterms:modified xsi:type="dcterms:W3CDTF">2021-06-02T10:50:03Z</dcterms:modified>
</cp:coreProperties>
</file>