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P7\Desktop\locless\Rendeletek\2020. évi költségvetés\"/>
    </mc:Choice>
  </mc:AlternateContent>
  <xr:revisionPtr revIDLastSave="0" documentId="8_{F126DF95-E8EB-4034-A6A4-EE4DB98F9B03}" xr6:coauthVersionLast="46" xr6:coauthVersionMax="46" xr10:uidLastSave="{00000000-0000-0000-0000-000000000000}"/>
  <bookViews>
    <workbookView xWindow="-108" yWindow="-108" windowWidth="23256" windowHeight="12576" xr2:uid="{EC06CCB9-F008-441C-B4DE-35FC250223E4}"/>
  </bookViews>
  <sheets>
    <sheet name="4bkiadás" sheetId="1" r:id="rId1"/>
  </sheets>
  <definedNames>
    <definedName name="_xlnm.Print_Titles" localSheetId="0">'4bkiadás'!$1:$1</definedName>
    <definedName name="_xlnm.Print_Area" localSheetId="0">'4bkiadás'!$A$1:$N$37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E28" i="1"/>
  <c r="D28" i="1" s="1"/>
  <c r="D37" i="1" s="1"/>
  <c r="F28" i="1"/>
  <c r="F37" i="1" s="1"/>
  <c r="G28" i="1"/>
  <c r="H28" i="1"/>
  <c r="I28" i="1"/>
  <c r="J28" i="1"/>
  <c r="J37" i="1" s="1"/>
  <c r="K28" i="1"/>
  <c r="L28" i="1"/>
  <c r="M28" i="1"/>
  <c r="N28" i="1"/>
  <c r="N37" i="1" s="1"/>
  <c r="D29" i="1"/>
  <c r="D30" i="1"/>
  <c r="D31" i="1"/>
  <c r="D32" i="1"/>
  <c r="D33" i="1"/>
  <c r="D34" i="1"/>
  <c r="D35" i="1"/>
  <c r="D36" i="1"/>
  <c r="E36" i="1"/>
  <c r="F36" i="1"/>
  <c r="G36" i="1"/>
  <c r="G37" i="1" s="1"/>
  <c r="H36" i="1"/>
  <c r="H37" i="1" s="1"/>
  <c r="I36" i="1"/>
  <c r="J36" i="1"/>
  <c r="K36" i="1"/>
  <c r="K37" i="1" s="1"/>
  <c r="L36" i="1"/>
  <c r="L37" i="1" s="1"/>
  <c r="M36" i="1"/>
  <c r="N36" i="1"/>
  <c r="E37" i="1"/>
  <c r="I37" i="1"/>
  <c r="M37" i="1"/>
</calcChain>
</file>

<file path=xl/sharedStrings.xml><?xml version="1.0" encoding="utf-8"?>
<sst xmlns="http://schemas.openxmlformats.org/spreadsheetml/2006/main" count="118" uniqueCount="116">
  <si>
    <t>Kiadások mindösszesen (27+35):</t>
  </si>
  <si>
    <t>36.</t>
  </si>
  <si>
    <t>Tiszasülyi Vackor Óvoda és Konyha összesen (28+…+34):</t>
  </si>
  <si>
    <t>35.</t>
  </si>
  <si>
    <t>Konyhaüzem</t>
  </si>
  <si>
    <t>621</t>
  </si>
  <si>
    <t>34.</t>
  </si>
  <si>
    <t>Külső étkeztetés</t>
  </si>
  <si>
    <t>013360</t>
  </si>
  <si>
    <t>33.</t>
  </si>
  <si>
    <t>Munkahelyi vendéglátás</t>
  </si>
  <si>
    <t>096025</t>
  </si>
  <si>
    <t>32.</t>
  </si>
  <si>
    <t>Gyermekétkeztetés köznevelési intézményben – óvodai,iskolai-</t>
  </si>
  <si>
    <t>096015</t>
  </si>
  <si>
    <t>31.</t>
  </si>
  <si>
    <t>Intézményen kívüli szünidei étkeztetés</t>
  </si>
  <si>
    <t>104037</t>
  </si>
  <si>
    <t>30.</t>
  </si>
  <si>
    <t>Óvodai nevelés, ellátás működési feladatai</t>
  </si>
  <si>
    <t>091140</t>
  </si>
  <si>
    <t>29.</t>
  </si>
  <si>
    <t>Óvodai nevelés, ellátás szakmai feladatai</t>
  </si>
  <si>
    <t>091110</t>
  </si>
  <si>
    <t>28.</t>
  </si>
  <si>
    <t>Helyi önkormányzat összesen (1+…+26):</t>
  </si>
  <si>
    <t>27.</t>
  </si>
  <si>
    <t>Egyéb szociális pénzbeli és természetbeni ellátások, támogatások</t>
  </si>
  <si>
    <t>26.</t>
  </si>
  <si>
    <t>Egyéb szabadid.tev. -horgásztó-</t>
  </si>
  <si>
    <t>086090</t>
  </si>
  <si>
    <t>25.</t>
  </si>
  <si>
    <t>Civil szervezetek támogatása</t>
  </si>
  <si>
    <t>084031</t>
  </si>
  <si>
    <t>24.</t>
  </si>
  <si>
    <t>Közművelődés</t>
  </si>
  <si>
    <t>082092</t>
  </si>
  <si>
    <t>23.</t>
  </si>
  <si>
    <t>Könyvtári szolgáltatások</t>
  </si>
  <si>
    <t>082044</t>
  </si>
  <si>
    <t>22.</t>
  </si>
  <si>
    <t>Család és nővédelmi egészségügyi gondozás</t>
  </si>
  <si>
    <t>074031</t>
  </si>
  <si>
    <t>21.</t>
  </si>
  <si>
    <t>Fogorvosi alapellátás</t>
  </si>
  <si>
    <t>072311</t>
  </si>
  <si>
    <t>20.</t>
  </si>
  <si>
    <t>Háziorvosi ügyelet</t>
  </si>
  <si>
    <t>072112</t>
  </si>
  <si>
    <t>19.</t>
  </si>
  <si>
    <t>Praxis projekt</t>
  </si>
  <si>
    <t>072111</t>
  </si>
  <si>
    <t>18.</t>
  </si>
  <si>
    <t>Orvosi rendelő beruházás</t>
  </si>
  <si>
    <t>17.</t>
  </si>
  <si>
    <t>Háziorvosi alapellátás</t>
  </si>
  <si>
    <t>16.</t>
  </si>
  <si>
    <t>Gépjármű üzemeltetése</t>
  </si>
  <si>
    <t>62</t>
  </si>
  <si>
    <t>15.</t>
  </si>
  <si>
    <t>Piac üzemeltetése</t>
  </si>
  <si>
    <t>047120</t>
  </si>
  <si>
    <t>14.</t>
  </si>
  <si>
    <t>Város-, községgazdálkodási egyéb szolgáltatások</t>
  </si>
  <si>
    <t>066020</t>
  </si>
  <si>
    <t>13.</t>
  </si>
  <si>
    <t>A zöldterület-gazdálkodással kapcsolatos feladatok ellátásának támogatása</t>
  </si>
  <si>
    <t>066010</t>
  </si>
  <si>
    <t>12.</t>
  </si>
  <si>
    <t>Közvilágítás</t>
  </si>
  <si>
    <t>064010</t>
  </si>
  <si>
    <t>11.</t>
  </si>
  <si>
    <t>Vízellátással kapcsolatos feladatok</t>
  </si>
  <si>
    <t>063080</t>
  </si>
  <si>
    <t>10.</t>
  </si>
  <si>
    <t>Településfejlesztési projektek (óvoda udvar, Dózsa Gy.út)</t>
  </si>
  <si>
    <t>062020</t>
  </si>
  <si>
    <t>9.</t>
  </si>
  <si>
    <t>Nem veszélyes (települési) hulladék vegyes begyűjtése, szállítása</t>
  </si>
  <si>
    <t>051030</t>
  </si>
  <si>
    <t>8.</t>
  </si>
  <si>
    <t>Közutak, hidak, alagutak üzemeltetése, fenntartása</t>
  </si>
  <si>
    <t>045160</t>
  </si>
  <si>
    <t>7.</t>
  </si>
  <si>
    <t>Hosszabb időtartamú közfoglalkoztatás</t>
  </si>
  <si>
    <t>041233</t>
  </si>
  <si>
    <t>6.</t>
  </si>
  <si>
    <t>Az önkormányzati vagyonnal való gazdálkodással kapcsolatos feladatok</t>
  </si>
  <si>
    <t>013350</t>
  </si>
  <si>
    <t>5.</t>
  </si>
  <si>
    <t>Köztemető-fenntartás és -működtetés</t>
  </si>
  <si>
    <t>013320</t>
  </si>
  <si>
    <t>4.</t>
  </si>
  <si>
    <t xml:space="preserve">Támogatási célú finanszírozási műveletek </t>
  </si>
  <si>
    <t>018030</t>
  </si>
  <si>
    <t>3.</t>
  </si>
  <si>
    <t>Állami megelőlegezés visszafizetése</t>
  </si>
  <si>
    <t>018010</t>
  </si>
  <si>
    <t>2.</t>
  </si>
  <si>
    <t>Önkormányzatok és önkormányzati hivatalok
jogalkotó és általános igazgatási tevékenysége</t>
  </si>
  <si>
    <t>011130</t>
  </si>
  <si>
    <t>1.</t>
  </si>
  <si>
    <t>Létszám</t>
  </si>
  <si>
    <t>Finanszírozási kiadások</t>
  </si>
  <si>
    <t>Egyéb felhalmozási célú kiadások</t>
  </si>
  <si>
    <t>Felújítások</t>
  </si>
  <si>
    <t>Beruházások</t>
  </si>
  <si>
    <t>Egyéb működési célú kiadások</t>
  </si>
  <si>
    <t>Ellátottak pénzbeli juttatásai</t>
  </si>
  <si>
    <t>Dologi kiadások</t>
  </si>
  <si>
    <t>Munkaadókat terhelő járulékok és szociális hozzájárulási adó</t>
  </si>
  <si>
    <t>Személyi juttatások</t>
  </si>
  <si>
    <t>Kiadás</t>
  </si>
  <si>
    <t>Kormányzati funkció megnevezése</t>
  </si>
  <si>
    <t>Kormányzati funkció száma</t>
  </si>
  <si>
    <t>Sorszám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</si>
</sst>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4"/>
      <name val="Arial"/>
      <family val="2"/>
      <charset val="238"/>
    </font>
    <font>
      <i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0" fontId="4" fillId="0" borderId="6" xfId="0" applyFont="1" applyBorder="1"/>
    <xf numFmtId="0" fontId="1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3" fontId="1" fillId="0" borderId="9" xfId="0" applyNumberFormat="1" applyFont="1" applyBorder="1"/>
    <xf numFmtId="0" fontId="4" fillId="0" borderId="9" xfId="0" applyFont="1" applyBorder="1"/>
    <xf numFmtId="49" fontId="4" fillId="0" borderId="9" xfId="0" applyNumberFormat="1" applyFont="1" applyBorder="1" applyAlignment="1">
      <alignment horizontal="left"/>
    </xf>
    <xf numFmtId="0" fontId="4" fillId="0" borderId="10" xfId="0" applyFont="1" applyBorder="1"/>
    <xf numFmtId="0" fontId="4" fillId="0" borderId="11" xfId="0" applyFont="1" applyBorder="1"/>
    <xf numFmtId="3" fontId="4" fillId="0" borderId="12" xfId="0" applyNumberFormat="1" applyFont="1" applyBorder="1"/>
    <xf numFmtId="3" fontId="4" fillId="0" borderId="13" xfId="0" applyNumberFormat="1" applyFont="1" applyBorder="1"/>
    <xf numFmtId="3" fontId="1" fillId="0" borderId="13" xfId="0" applyNumberFormat="1" applyFont="1" applyBorder="1"/>
    <xf numFmtId="0" fontId="4" fillId="0" borderId="13" xfId="0" applyFont="1" applyBorder="1"/>
    <xf numFmtId="49" fontId="4" fillId="0" borderId="13" xfId="0" applyNumberFormat="1" applyFont="1" applyBorder="1" applyAlignment="1">
      <alignment wrapText="1"/>
    </xf>
    <xf numFmtId="0" fontId="4" fillId="0" borderId="14" xfId="0" applyFont="1" applyBorder="1"/>
    <xf numFmtId="49" fontId="4" fillId="0" borderId="13" xfId="0" applyNumberFormat="1" applyFont="1" applyBorder="1" applyAlignment="1">
      <alignment horizontal="left"/>
    </xf>
    <xf numFmtId="0" fontId="4" fillId="0" borderId="15" xfId="0" applyFont="1" applyBorder="1"/>
    <xf numFmtId="3" fontId="4" fillId="0" borderId="16" xfId="0" applyNumberFormat="1" applyFont="1" applyBorder="1"/>
    <xf numFmtId="3" fontId="4" fillId="0" borderId="17" xfId="0" applyNumberFormat="1" applyFont="1" applyBorder="1"/>
    <xf numFmtId="3" fontId="1" fillId="0" borderId="17" xfId="0" applyNumberFormat="1" applyFont="1" applyBorder="1"/>
    <xf numFmtId="0" fontId="4" fillId="0" borderId="17" xfId="0" applyFont="1" applyBorder="1"/>
    <xf numFmtId="49" fontId="4" fillId="0" borderId="17" xfId="0" applyNumberFormat="1" applyFont="1" applyBorder="1" applyAlignment="1">
      <alignment horizontal="left"/>
    </xf>
    <xf numFmtId="0" fontId="4" fillId="0" borderId="18" xfId="0" applyFont="1" applyBorder="1"/>
    <xf numFmtId="0" fontId="5" fillId="0" borderId="0" xfId="0" applyFont="1"/>
    <xf numFmtId="3" fontId="1" fillId="0" borderId="19" xfId="0" applyNumberFormat="1" applyFont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/>
    <xf numFmtId="0" fontId="4" fillId="0" borderId="24" xfId="0" applyFont="1" applyBorder="1"/>
    <xf numFmtId="0" fontId="4" fillId="0" borderId="9" xfId="0" applyFont="1" applyBorder="1" applyAlignment="1">
      <alignment horizontal="left" wrapText="1"/>
    </xf>
    <xf numFmtId="49" fontId="4" fillId="0" borderId="13" xfId="0" applyNumberFormat="1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49" fontId="4" fillId="0" borderId="13" xfId="0" applyNumberFormat="1" applyFont="1" applyBorder="1"/>
    <xf numFmtId="0" fontId="4" fillId="0" borderId="17" xfId="0" applyFont="1" applyBorder="1" applyAlignment="1">
      <alignment wrapText="1"/>
    </xf>
    <xf numFmtId="49" fontId="4" fillId="0" borderId="17" xfId="0" applyNumberFormat="1" applyFont="1" applyBorder="1"/>
    <xf numFmtId="0" fontId="0" fillId="0" borderId="0" xfId="0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textRotation="90"/>
    </xf>
    <xf numFmtId="0" fontId="1" fillId="0" borderId="29" xfId="0" applyFont="1" applyBorder="1" applyAlignment="1">
      <alignment horizontal="center" vertical="center" textRotation="9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C18F8-C239-4975-BF28-A64DDBF867E4}">
  <dimension ref="A1:P37"/>
  <sheetViews>
    <sheetView tabSelected="1" view="pageBreakPreview" topLeftCell="A13" zoomScale="75" zoomScaleNormal="75" zoomScaleSheetLayoutView="75" workbookViewId="0">
      <selection activeCell="G10" sqref="G10"/>
    </sheetView>
  </sheetViews>
  <sheetFormatPr defaultColWidth="9" defaultRowHeight="13.2" x14ac:dyDescent="0.25"/>
  <cols>
    <col min="1" max="1" width="5.109375" customWidth="1"/>
    <col min="2" max="2" width="18.44140625" customWidth="1"/>
    <col min="3" max="3" width="90.33203125" customWidth="1"/>
    <col min="4" max="4" width="21.109375" customWidth="1"/>
    <col min="5" max="5" width="18" customWidth="1"/>
    <col min="6" max="6" width="17" customWidth="1"/>
    <col min="7" max="7" width="18" customWidth="1"/>
    <col min="8" max="8" width="16.5546875" customWidth="1"/>
    <col min="9" max="9" width="15" customWidth="1"/>
    <col min="10" max="10" width="16.33203125" customWidth="1"/>
    <col min="11" max="11" width="15.44140625" bestFit="1" customWidth="1"/>
    <col min="12" max="12" width="13.6640625" customWidth="1"/>
    <col min="13" max="13" width="15.44140625" customWidth="1"/>
    <col min="14" max="14" width="10.33203125" customWidth="1"/>
    <col min="15" max="15" width="9.33203125" customWidth="1"/>
    <col min="16" max="16" width="10.109375" customWidth="1"/>
  </cols>
  <sheetData>
    <row r="1" spans="1:14" s="44" customFormat="1" ht="203.4" thickBot="1" x14ac:dyDescent="0.3">
      <c r="A1" s="52" t="s">
        <v>115</v>
      </c>
      <c r="B1" s="51" t="s">
        <v>114</v>
      </c>
      <c r="C1" s="50" t="s">
        <v>113</v>
      </c>
      <c r="D1" s="49" t="s">
        <v>112</v>
      </c>
      <c r="E1" s="48" t="s">
        <v>111</v>
      </c>
      <c r="F1" s="47" t="s">
        <v>110</v>
      </c>
      <c r="G1" s="47" t="s">
        <v>109</v>
      </c>
      <c r="H1" s="47" t="s">
        <v>108</v>
      </c>
      <c r="I1" s="47" t="s">
        <v>107</v>
      </c>
      <c r="J1" s="47" t="s">
        <v>106</v>
      </c>
      <c r="K1" s="47" t="s">
        <v>105</v>
      </c>
      <c r="L1" s="47" t="s">
        <v>104</v>
      </c>
      <c r="M1" s="46" t="s">
        <v>103</v>
      </c>
      <c r="N1" s="45" t="s">
        <v>102</v>
      </c>
    </row>
    <row r="2" spans="1:14" ht="34.799999999999997" x14ac:dyDescent="0.3">
      <c r="A2" s="30" t="s">
        <v>101</v>
      </c>
      <c r="B2" s="43" t="s">
        <v>100</v>
      </c>
      <c r="C2" s="42" t="s">
        <v>99</v>
      </c>
      <c r="D2" s="27">
        <f>SUM(E2:M2)</f>
        <v>30663093</v>
      </c>
      <c r="E2" s="26">
        <v>14640161</v>
      </c>
      <c r="F2" s="26">
        <v>2100000</v>
      </c>
      <c r="G2" s="26">
        <v>12238000</v>
      </c>
      <c r="H2" s="26"/>
      <c r="I2" s="26">
        <v>1684932</v>
      </c>
      <c r="J2" s="26"/>
      <c r="K2" s="26"/>
      <c r="L2" s="26"/>
      <c r="M2" s="25"/>
      <c r="N2" s="24">
        <v>1</v>
      </c>
    </row>
    <row r="3" spans="1:14" ht="17.399999999999999" x14ac:dyDescent="0.3">
      <c r="A3" s="22" t="s">
        <v>98</v>
      </c>
      <c r="B3" s="41" t="s">
        <v>97</v>
      </c>
      <c r="C3" s="40" t="s">
        <v>96</v>
      </c>
      <c r="D3" s="19">
        <f>SUM(E3:M3)</f>
        <v>4189982</v>
      </c>
      <c r="E3" s="18"/>
      <c r="F3" s="18"/>
      <c r="G3" s="18"/>
      <c r="H3" s="18"/>
      <c r="I3" s="18"/>
      <c r="J3" s="18"/>
      <c r="K3" s="18"/>
      <c r="L3" s="18"/>
      <c r="M3" s="17">
        <v>4189982</v>
      </c>
      <c r="N3" s="16"/>
    </row>
    <row r="4" spans="1:14" ht="17.399999999999999" x14ac:dyDescent="0.3">
      <c r="A4" s="22" t="s">
        <v>95</v>
      </c>
      <c r="B4" s="41" t="s">
        <v>94</v>
      </c>
      <c r="C4" s="20" t="s">
        <v>93</v>
      </c>
      <c r="D4" s="19">
        <f>SUM(E4:M4)</f>
        <v>72144016</v>
      </c>
      <c r="E4" s="18"/>
      <c r="F4" s="18"/>
      <c r="G4" s="18"/>
      <c r="H4" s="18"/>
      <c r="I4" s="18">
        <v>5580475</v>
      </c>
      <c r="J4" s="18"/>
      <c r="K4" s="18"/>
      <c r="L4" s="18"/>
      <c r="M4" s="17">
        <v>66563541</v>
      </c>
      <c r="N4" s="16"/>
    </row>
    <row r="5" spans="1:14" ht="17.399999999999999" x14ac:dyDescent="0.3">
      <c r="A5" s="22" t="s">
        <v>92</v>
      </c>
      <c r="B5" s="41" t="s">
        <v>91</v>
      </c>
      <c r="C5" s="20" t="s">
        <v>90</v>
      </c>
      <c r="D5" s="19">
        <f>SUM(E5:M5)</f>
        <v>1422000</v>
      </c>
      <c r="E5" s="18">
        <v>900000</v>
      </c>
      <c r="F5" s="18">
        <v>142000</v>
      </c>
      <c r="G5" s="18">
        <v>380000</v>
      </c>
      <c r="H5" s="18"/>
      <c r="I5" s="18"/>
      <c r="J5" s="18"/>
      <c r="K5" s="18"/>
      <c r="L5" s="18"/>
      <c r="M5" s="17"/>
      <c r="N5" s="16">
        <v>0.5</v>
      </c>
    </row>
    <row r="6" spans="1:14" ht="17.399999999999999" x14ac:dyDescent="0.3">
      <c r="A6" s="22" t="s">
        <v>89</v>
      </c>
      <c r="B6" s="41" t="s">
        <v>88</v>
      </c>
      <c r="C6" s="20" t="s">
        <v>87</v>
      </c>
      <c r="D6" s="19">
        <f>SUM(E6:M6)</f>
        <v>8092798</v>
      </c>
      <c r="E6" s="18"/>
      <c r="F6" s="18"/>
      <c r="G6" s="18">
        <v>3053000</v>
      </c>
      <c r="H6" s="18"/>
      <c r="I6" s="18"/>
      <c r="J6" s="18">
        <v>3000000</v>
      </c>
      <c r="K6" s="18">
        <v>2039798</v>
      </c>
      <c r="L6" s="18"/>
      <c r="M6" s="17"/>
      <c r="N6" s="16"/>
    </row>
    <row r="7" spans="1:14" ht="17.399999999999999" x14ac:dyDescent="0.3">
      <c r="A7" s="22" t="s">
        <v>86</v>
      </c>
      <c r="B7" s="21" t="s">
        <v>85</v>
      </c>
      <c r="C7" s="20" t="s">
        <v>84</v>
      </c>
      <c r="D7" s="19">
        <f>SUM(E7:M7)</f>
        <v>20458693</v>
      </c>
      <c r="E7" s="18">
        <v>17400000</v>
      </c>
      <c r="F7" s="18">
        <v>3058693</v>
      </c>
      <c r="G7" s="18"/>
      <c r="H7" s="18"/>
      <c r="I7" s="18"/>
      <c r="J7" s="18"/>
      <c r="K7" s="18"/>
      <c r="L7" s="18"/>
      <c r="M7" s="17"/>
      <c r="N7" s="16"/>
    </row>
    <row r="8" spans="1:14" ht="17.399999999999999" x14ac:dyDescent="0.3">
      <c r="A8" s="22" t="s">
        <v>83</v>
      </c>
      <c r="B8" s="21" t="s">
        <v>82</v>
      </c>
      <c r="C8" s="20" t="s">
        <v>81</v>
      </c>
      <c r="D8" s="19">
        <f>SUM(E8:M8)</f>
        <v>4970000</v>
      </c>
      <c r="E8" s="18"/>
      <c r="F8" s="18"/>
      <c r="G8" s="18">
        <v>3970000</v>
      </c>
      <c r="H8" s="18"/>
      <c r="I8" s="18">
        <v>1000000</v>
      </c>
      <c r="J8" s="18"/>
      <c r="K8" s="18"/>
      <c r="L8" s="18"/>
      <c r="M8" s="17"/>
      <c r="N8" s="16"/>
    </row>
    <row r="9" spans="1:14" ht="17.399999999999999" x14ac:dyDescent="0.3">
      <c r="A9" s="22" t="s">
        <v>80</v>
      </c>
      <c r="B9" s="21" t="s">
        <v>79</v>
      </c>
      <c r="C9" s="40" t="s">
        <v>78</v>
      </c>
      <c r="D9" s="19">
        <f>SUM(E9:M9)</f>
        <v>700000</v>
      </c>
      <c r="E9" s="18"/>
      <c r="F9" s="18"/>
      <c r="G9" s="18">
        <v>700000</v>
      </c>
      <c r="H9" s="18"/>
      <c r="I9" s="18"/>
      <c r="J9" s="18"/>
      <c r="K9" s="18"/>
      <c r="L9" s="18"/>
      <c r="M9" s="17"/>
      <c r="N9" s="16"/>
    </row>
    <row r="10" spans="1:14" ht="17.399999999999999" x14ac:dyDescent="0.3">
      <c r="A10" s="22" t="s">
        <v>77</v>
      </c>
      <c r="B10" s="21" t="s">
        <v>76</v>
      </c>
      <c r="C10" s="40" t="s">
        <v>75</v>
      </c>
      <c r="D10" s="19">
        <f>SUM(E10:M10)</f>
        <v>29616148</v>
      </c>
      <c r="E10" s="18"/>
      <c r="F10" s="18"/>
      <c r="G10" s="18">
        <v>6515031</v>
      </c>
      <c r="H10" s="18"/>
      <c r="I10" s="18"/>
      <c r="J10" s="18">
        <v>4995000</v>
      </c>
      <c r="K10" s="18">
        <v>18106117</v>
      </c>
      <c r="L10" s="18"/>
      <c r="M10" s="17"/>
      <c r="N10" s="16"/>
    </row>
    <row r="11" spans="1:14" ht="17.399999999999999" x14ac:dyDescent="0.3">
      <c r="A11" s="22" t="s">
        <v>74</v>
      </c>
      <c r="B11" s="21" t="s">
        <v>73</v>
      </c>
      <c r="C11" s="40" t="s">
        <v>72</v>
      </c>
      <c r="D11" s="19">
        <f>SUM(E11:M11)</f>
        <v>17322126</v>
      </c>
      <c r="E11" s="18"/>
      <c r="F11" s="18"/>
      <c r="G11" s="18"/>
      <c r="H11" s="18"/>
      <c r="I11" s="18"/>
      <c r="J11" s="18">
        <v>17322126</v>
      </c>
      <c r="K11" s="18"/>
      <c r="L11" s="18"/>
      <c r="M11" s="17"/>
      <c r="N11" s="16"/>
    </row>
    <row r="12" spans="1:14" ht="17.399999999999999" x14ac:dyDescent="0.3">
      <c r="A12" s="22" t="s">
        <v>71</v>
      </c>
      <c r="B12" s="21" t="s">
        <v>70</v>
      </c>
      <c r="C12" s="40" t="s">
        <v>69</v>
      </c>
      <c r="D12" s="19">
        <f>SUM(E12:M12)</f>
        <v>4900000</v>
      </c>
      <c r="E12" s="18"/>
      <c r="F12" s="18"/>
      <c r="G12" s="18">
        <v>4900000</v>
      </c>
      <c r="H12" s="18"/>
      <c r="I12" s="18"/>
      <c r="J12" s="18"/>
      <c r="K12" s="18"/>
      <c r="L12" s="18"/>
      <c r="M12" s="17"/>
      <c r="N12" s="16"/>
    </row>
    <row r="13" spans="1:14" ht="17.399999999999999" x14ac:dyDescent="0.3">
      <c r="A13" s="22" t="s">
        <v>68</v>
      </c>
      <c r="B13" s="21" t="s">
        <v>67</v>
      </c>
      <c r="C13" s="40" t="s">
        <v>66</v>
      </c>
      <c r="D13" s="19">
        <f>SUM(E13:M13)</f>
        <v>1000000</v>
      </c>
      <c r="E13" s="18"/>
      <c r="F13" s="18"/>
      <c r="G13" s="18">
        <v>1000000</v>
      </c>
      <c r="H13" s="18"/>
      <c r="I13" s="18"/>
      <c r="J13" s="18"/>
      <c r="K13" s="18"/>
      <c r="L13" s="18"/>
      <c r="M13" s="17"/>
      <c r="N13" s="16"/>
    </row>
    <row r="14" spans="1:14" ht="17.399999999999999" x14ac:dyDescent="0.3">
      <c r="A14" s="22" t="s">
        <v>65</v>
      </c>
      <c r="B14" s="21" t="s">
        <v>64</v>
      </c>
      <c r="C14" s="20" t="s">
        <v>63</v>
      </c>
      <c r="D14" s="19">
        <f>SUM(E14:M14)</f>
        <v>7615965</v>
      </c>
      <c r="E14" s="18">
        <v>3755821</v>
      </c>
      <c r="F14" s="18">
        <v>630144</v>
      </c>
      <c r="G14" s="18">
        <v>3230000</v>
      </c>
      <c r="H14" s="18"/>
      <c r="I14" s="18"/>
      <c r="J14" s="18"/>
      <c r="K14" s="18"/>
      <c r="L14" s="18"/>
      <c r="M14" s="17"/>
      <c r="N14" s="16">
        <v>1</v>
      </c>
    </row>
    <row r="15" spans="1:14" ht="17.399999999999999" x14ac:dyDescent="0.3">
      <c r="A15" s="22" t="s">
        <v>62</v>
      </c>
      <c r="B15" s="21" t="s">
        <v>61</v>
      </c>
      <c r="C15" s="20" t="s">
        <v>60</v>
      </c>
      <c r="D15" s="19">
        <f>SUM(E15:M15)</f>
        <v>150000</v>
      </c>
      <c r="E15" s="18"/>
      <c r="F15" s="18"/>
      <c r="G15" s="18">
        <v>150000</v>
      </c>
      <c r="H15" s="18"/>
      <c r="I15" s="18"/>
      <c r="J15" s="18"/>
      <c r="K15" s="18"/>
      <c r="L15" s="18"/>
      <c r="M15" s="17"/>
      <c r="N15" s="16"/>
    </row>
    <row r="16" spans="1:14" ht="18" customHeight="1" x14ac:dyDescent="0.3">
      <c r="A16" s="22" t="s">
        <v>59</v>
      </c>
      <c r="B16" s="21" t="s">
        <v>58</v>
      </c>
      <c r="C16" s="20" t="s">
        <v>57</v>
      </c>
      <c r="D16" s="19">
        <f>SUM(E16:M16)</f>
        <v>10259000</v>
      </c>
      <c r="E16" s="18">
        <v>4289000</v>
      </c>
      <c r="F16" s="18">
        <v>750000</v>
      </c>
      <c r="G16" s="18">
        <v>2120000</v>
      </c>
      <c r="H16" s="18"/>
      <c r="I16" s="18"/>
      <c r="J16" s="18">
        <v>3100000</v>
      </c>
      <c r="K16" s="18"/>
      <c r="L16" s="18"/>
      <c r="M16" s="17"/>
      <c r="N16" s="16">
        <v>2</v>
      </c>
    </row>
    <row r="17" spans="1:16" ht="17.399999999999999" x14ac:dyDescent="0.3">
      <c r="A17" s="22" t="s">
        <v>56</v>
      </c>
      <c r="B17" s="21" t="s">
        <v>51</v>
      </c>
      <c r="C17" s="20" t="s">
        <v>55</v>
      </c>
      <c r="D17" s="19">
        <f>SUM(E17:M17)</f>
        <v>19387500</v>
      </c>
      <c r="E17" s="18">
        <v>6160000</v>
      </c>
      <c r="F17" s="18">
        <v>1087500</v>
      </c>
      <c r="G17" s="18">
        <v>12140000</v>
      </c>
      <c r="H17" s="18"/>
      <c r="I17" s="18"/>
      <c r="J17" s="18"/>
      <c r="K17" s="18"/>
      <c r="L17" s="18"/>
      <c r="M17" s="17"/>
      <c r="N17" s="16">
        <v>2</v>
      </c>
    </row>
    <row r="18" spans="1:16" ht="17.399999999999999" x14ac:dyDescent="0.3">
      <c r="A18" s="22" t="s">
        <v>54</v>
      </c>
      <c r="B18" s="21" t="s">
        <v>51</v>
      </c>
      <c r="C18" s="20" t="s">
        <v>53</v>
      </c>
      <c r="D18" s="19">
        <f>SUM(E18:M18)</f>
        <v>52328000</v>
      </c>
      <c r="E18" s="18"/>
      <c r="F18" s="18"/>
      <c r="G18" s="18"/>
      <c r="H18" s="18"/>
      <c r="I18" s="18"/>
      <c r="J18" s="18">
        <v>52328000</v>
      </c>
      <c r="K18" s="18"/>
      <c r="L18" s="18"/>
      <c r="M18" s="17"/>
      <c r="N18" s="16"/>
    </row>
    <row r="19" spans="1:16" ht="17.399999999999999" x14ac:dyDescent="0.3">
      <c r="A19" s="22" t="s">
        <v>52</v>
      </c>
      <c r="B19" s="21" t="s">
        <v>51</v>
      </c>
      <c r="C19" s="20" t="s">
        <v>50</v>
      </c>
      <c r="D19" s="19">
        <f>SUM(E19:M19)</f>
        <v>40241835</v>
      </c>
      <c r="E19" s="18">
        <v>16002400</v>
      </c>
      <c r="F19" s="18">
        <v>2750000</v>
      </c>
      <c r="G19" s="18">
        <v>11324000</v>
      </c>
      <c r="H19" s="18"/>
      <c r="I19" s="18"/>
      <c r="J19" s="18">
        <v>10165435</v>
      </c>
      <c r="K19" s="18"/>
      <c r="L19" s="18"/>
      <c r="M19" s="17"/>
      <c r="N19" s="16"/>
    </row>
    <row r="20" spans="1:16" ht="17.399999999999999" x14ac:dyDescent="0.3">
      <c r="A20" s="22" t="s">
        <v>49</v>
      </c>
      <c r="B20" s="21" t="s">
        <v>48</v>
      </c>
      <c r="C20" s="20" t="s">
        <v>47</v>
      </c>
      <c r="D20" s="19">
        <f>SUM(E20:M20)</f>
        <v>700000</v>
      </c>
      <c r="E20" s="18"/>
      <c r="F20" s="18"/>
      <c r="G20" s="18">
        <v>700000</v>
      </c>
      <c r="H20" s="18"/>
      <c r="I20" s="18"/>
      <c r="J20" s="18"/>
      <c r="K20" s="18"/>
      <c r="L20" s="18"/>
      <c r="M20" s="17"/>
      <c r="N20" s="16"/>
    </row>
    <row r="21" spans="1:16" ht="17.399999999999999" x14ac:dyDescent="0.3">
      <c r="A21" s="22" t="s">
        <v>46</v>
      </c>
      <c r="B21" s="39" t="s">
        <v>45</v>
      </c>
      <c r="C21" s="20" t="s">
        <v>44</v>
      </c>
      <c r="D21" s="19">
        <f>SUM(E21:M21)</f>
        <v>5000000</v>
      </c>
      <c r="E21" s="18"/>
      <c r="F21" s="18"/>
      <c r="G21" s="18">
        <v>5000000</v>
      </c>
      <c r="H21" s="18"/>
      <c r="I21" s="18"/>
      <c r="J21" s="18"/>
      <c r="K21" s="18"/>
      <c r="L21" s="18"/>
      <c r="M21" s="17"/>
      <c r="N21" s="16"/>
    </row>
    <row r="22" spans="1:16" ht="17.399999999999999" x14ac:dyDescent="0.3">
      <c r="A22" s="22" t="s">
        <v>43</v>
      </c>
      <c r="B22" s="21" t="s">
        <v>42</v>
      </c>
      <c r="C22" s="20" t="s">
        <v>41</v>
      </c>
      <c r="D22" s="19">
        <f>SUM(E22:M22)</f>
        <v>6372500</v>
      </c>
      <c r="E22" s="18">
        <v>5130000</v>
      </c>
      <c r="F22" s="18">
        <v>867500</v>
      </c>
      <c r="G22" s="18">
        <v>315000</v>
      </c>
      <c r="H22" s="18"/>
      <c r="I22" s="18"/>
      <c r="J22" s="18">
        <v>60000</v>
      </c>
      <c r="K22" s="18"/>
      <c r="L22" s="18"/>
      <c r="M22" s="17"/>
      <c r="N22" s="16">
        <v>1</v>
      </c>
    </row>
    <row r="23" spans="1:16" ht="17.399999999999999" x14ac:dyDescent="0.3">
      <c r="A23" s="22" t="s">
        <v>40</v>
      </c>
      <c r="B23" s="21" t="s">
        <v>39</v>
      </c>
      <c r="C23" s="20" t="s">
        <v>38</v>
      </c>
      <c r="D23" s="19">
        <f>SUM(E23:M23)</f>
        <v>1170000</v>
      </c>
      <c r="E23" s="18"/>
      <c r="F23" s="18"/>
      <c r="G23" s="18">
        <v>1170000</v>
      </c>
      <c r="H23" s="18"/>
      <c r="I23" s="18"/>
      <c r="J23" s="18"/>
      <c r="K23" s="18"/>
      <c r="L23" s="18"/>
      <c r="M23" s="17"/>
      <c r="N23" s="16"/>
    </row>
    <row r="24" spans="1:16" ht="17.399999999999999" x14ac:dyDescent="0.3">
      <c r="A24" s="22" t="s">
        <v>37</v>
      </c>
      <c r="B24" s="21" t="s">
        <v>36</v>
      </c>
      <c r="C24" s="20" t="s">
        <v>35</v>
      </c>
      <c r="D24" s="19">
        <f>SUM(E24:M24)</f>
        <v>8272000</v>
      </c>
      <c r="E24" s="18">
        <v>2850000</v>
      </c>
      <c r="F24" s="18">
        <v>490000</v>
      </c>
      <c r="G24" s="18">
        <v>4932000</v>
      </c>
      <c r="H24" s="18"/>
      <c r="I24" s="18"/>
      <c r="J24" s="18"/>
      <c r="K24" s="18"/>
      <c r="L24" s="18"/>
      <c r="M24" s="17"/>
      <c r="N24" s="16">
        <v>1</v>
      </c>
    </row>
    <row r="25" spans="1:16" ht="17.399999999999999" x14ac:dyDescent="0.3">
      <c r="A25" s="22" t="s">
        <v>34</v>
      </c>
      <c r="B25" s="21" t="s">
        <v>33</v>
      </c>
      <c r="C25" s="20" t="s">
        <v>32</v>
      </c>
      <c r="D25" s="19">
        <f>SUM(E25:M25)</f>
        <v>3500000</v>
      </c>
      <c r="E25" s="18"/>
      <c r="F25" s="18"/>
      <c r="G25" s="18"/>
      <c r="H25" s="18"/>
      <c r="I25" s="18">
        <v>3500000</v>
      </c>
      <c r="J25" s="18"/>
      <c r="K25" s="18"/>
      <c r="L25" s="18"/>
      <c r="M25" s="17"/>
      <c r="N25" s="16"/>
    </row>
    <row r="26" spans="1:16" ht="17.399999999999999" x14ac:dyDescent="0.3">
      <c r="A26" s="22" t="s">
        <v>31</v>
      </c>
      <c r="B26" s="21" t="s">
        <v>30</v>
      </c>
      <c r="C26" s="20" t="s">
        <v>29</v>
      </c>
      <c r="D26" s="19">
        <f>SUM(E26:M26)</f>
        <v>190000</v>
      </c>
      <c r="E26" s="18"/>
      <c r="F26" s="18"/>
      <c r="G26" s="18">
        <v>190000</v>
      </c>
      <c r="H26" s="18"/>
      <c r="I26" s="18"/>
      <c r="J26" s="18"/>
      <c r="K26" s="18"/>
      <c r="L26" s="18"/>
      <c r="M26" s="17"/>
      <c r="N26" s="16"/>
    </row>
    <row r="27" spans="1:16" ht="18" thickBot="1" x14ac:dyDescent="0.35">
      <c r="A27" s="15" t="s">
        <v>28</v>
      </c>
      <c r="B27" s="38">
        <v>107060</v>
      </c>
      <c r="C27" s="13" t="s">
        <v>27</v>
      </c>
      <c r="D27" s="12">
        <f>SUM(E27:M27)</f>
        <v>19972900</v>
      </c>
      <c r="E27" s="11"/>
      <c r="F27" s="11"/>
      <c r="G27" s="11">
        <v>4888900</v>
      </c>
      <c r="H27" s="11">
        <v>15084000</v>
      </c>
      <c r="I27" s="11"/>
      <c r="J27" s="11"/>
      <c r="K27" s="11"/>
      <c r="L27" s="11"/>
      <c r="M27" s="10"/>
      <c r="N27" s="9"/>
    </row>
    <row r="28" spans="1:16" ht="18" thickBot="1" x14ac:dyDescent="0.35">
      <c r="A28" s="37" t="s">
        <v>26</v>
      </c>
      <c r="B28" s="36"/>
      <c r="C28" s="35" t="s">
        <v>25</v>
      </c>
      <c r="D28" s="34">
        <f>SUM(E28:M28)</f>
        <v>370638556</v>
      </c>
      <c r="E28" s="34">
        <f>SUM(E2:E27)</f>
        <v>71127382</v>
      </c>
      <c r="F28" s="34">
        <f>SUM(F2:F27)</f>
        <v>11875837</v>
      </c>
      <c r="G28" s="34">
        <f>SUM(G2:G27)</f>
        <v>78915931</v>
      </c>
      <c r="H28" s="34">
        <f>SUM(H2:H27)</f>
        <v>15084000</v>
      </c>
      <c r="I28" s="34">
        <f>SUM(I2:I27)</f>
        <v>11765407</v>
      </c>
      <c r="J28" s="34">
        <f>SUM(J2:J27)</f>
        <v>90970561</v>
      </c>
      <c r="K28" s="34">
        <f>SUM(K2:K27)</f>
        <v>20145915</v>
      </c>
      <c r="L28" s="34">
        <f>SUM(L2:L27)</f>
        <v>0</v>
      </c>
      <c r="M28" s="33">
        <f>SUM(M2:M27)</f>
        <v>70753523</v>
      </c>
      <c r="N28" s="32">
        <f>SUM(N2:N27)</f>
        <v>8.5</v>
      </c>
      <c r="P28" s="31"/>
    </row>
    <row r="29" spans="1:16" ht="17.399999999999999" x14ac:dyDescent="0.3">
      <c r="A29" s="30" t="s">
        <v>24</v>
      </c>
      <c r="B29" s="29" t="s">
        <v>23</v>
      </c>
      <c r="C29" s="28" t="s">
        <v>22</v>
      </c>
      <c r="D29" s="27">
        <f>SUM(E29:M29)</f>
        <v>33569291</v>
      </c>
      <c r="E29" s="26">
        <v>26500460</v>
      </c>
      <c r="F29" s="26">
        <v>6738831</v>
      </c>
      <c r="G29" s="26">
        <v>330000</v>
      </c>
      <c r="H29" s="26"/>
      <c r="I29" s="26"/>
      <c r="J29" s="26"/>
      <c r="K29" s="26"/>
      <c r="L29" s="26"/>
      <c r="M29" s="25"/>
      <c r="N29" s="24">
        <v>7</v>
      </c>
    </row>
    <row r="30" spans="1:16" ht="17.399999999999999" x14ac:dyDescent="0.3">
      <c r="A30" s="22" t="s">
        <v>21</v>
      </c>
      <c r="B30" s="23" t="s">
        <v>20</v>
      </c>
      <c r="C30" s="20" t="s">
        <v>19</v>
      </c>
      <c r="D30" s="19">
        <f>SUM(E30:M30)</f>
        <v>3562168</v>
      </c>
      <c r="E30" s="18"/>
      <c r="F30" s="18"/>
      <c r="G30" s="18">
        <v>3435168</v>
      </c>
      <c r="H30" s="18"/>
      <c r="I30" s="18"/>
      <c r="J30" s="18">
        <v>127000</v>
      </c>
      <c r="K30" s="18"/>
      <c r="L30" s="18"/>
      <c r="M30" s="17"/>
      <c r="N30" s="16"/>
    </row>
    <row r="31" spans="1:16" ht="17.399999999999999" x14ac:dyDescent="0.3">
      <c r="A31" s="22" t="s">
        <v>18</v>
      </c>
      <c r="B31" s="21" t="s">
        <v>17</v>
      </c>
      <c r="C31" s="20" t="s">
        <v>16</v>
      </c>
      <c r="D31" s="19">
        <f>SUM(E31:M31)</f>
        <v>2589946</v>
      </c>
      <c r="E31" s="18"/>
      <c r="F31" s="18"/>
      <c r="G31" s="18">
        <v>2589946</v>
      </c>
      <c r="H31" s="18"/>
      <c r="I31" s="18"/>
      <c r="J31" s="18"/>
      <c r="K31" s="18"/>
      <c r="L31" s="18"/>
      <c r="M31" s="17"/>
      <c r="N31" s="16"/>
    </row>
    <row r="32" spans="1:16" ht="24" customHeight="1" x14ac:dyDescent="0.3">
      <c r="A32" s="22" t="s">
        <v>15</v>
      </c>
      <c r="B32" s="21" t="s">
        <v>14</v>
      </c>
      <c r="C32" s="20" t="s">
        <v>13</v>
      </c>
      <c r="D32" s="19">
        <f>SUM(E32:M32)</f>
        <v>13063242</v>
      </c>
      <c r="E32" s="18"/>
      <c r="F32" s="18"/>
      <c r="G32" s="18">
        <v>13063242</v>
      </c>
      <c r="H32" s="18"/>
      <c r="I32" s="18"/>
      <c r="J32" s="18"/>
      <c r="K32" s="18"/>
      <c r="L32" s="18"/>
      <c r="M32" s="17"/>
      <c r="N32" s="16"/>
    </row>
    <row r="33" spans="1:14" ht="24" customHeight="1" x14ac:dyDescent="0.3">
      <c r="A33" s="22" t="s">
        <v>12</v>
      </c>
      <c r="B33" s="21" t="s">
        <v>11</v>
      </c>
      <c r="C33" s="20" t="s">
        <v>10</v>
      </c>
      <c r="D33" s="19">
        <f>SUM(E33:M33)</f>
        <v>1070000</v>
      </c>
      <c r="E33" s="18"/>
      <c r="F33" s="18"/>
      <c r="G33" s="18">
        <v>1070000</v>
      </c>
      <c r="H33" s="18"/>
      <c r="I33" s="18"/>
      <c r="J33" s="18"/>
      <c r="K33" s="18"/>
      <c r="L33" s="18"/>
      <c r="M33" s="17"/>
      <c r="N33" s="16"/>
    </row>
    <row r="34" spans="1:14" ht="23.25" customHeight="1" x14ac:dyDescent="0.3">
      <c r="A34" s="22" t="s">
        <v>9</v>
      </c>
      <c r="B34" s="21" t="s">
        <v>8</v>
      </c>
      <c r="C34" s="20" t="s">
        <v>7</v>
      </c>
      <c r="D34" s="19">
        <f>SUM(E34:M34)</f>
        <v>7200000</v>
      </c>
      <c r="E34" s="18"/>
      <c r="F34" s="18"/>
      <c r="G34" s="18">
        <v>7200000</v>
      </c>
      <c r="H34" s="18"/>
      <c r="I34" s="18"/>
      <c r="J34" s="18"/>
      <c r="K34" s="18"/>
      <c r="L34" s="18"/>
      <c r="M34" s="17"/>
      <c r="N34" s="16"/>
    </row>
    <row r="35" spans="1:14" ht="18" thickBot="1" x14ac:dyDescent="0.35">
      <c r="A35" s="15" t="s">
        <v>6</v>
      </c>
      <c r="B35" s="14" t="s">
        <v>5</v>
      </c>
      <c r="C35" s="13" t="s">
        <v>4</v>
      </c>
      <c r="D35" s="12">
        <f>SUM(E35:M35)</f>
        <v>20554000</v>
      </c>
      <c r="E35" s="11">
        <v>10744000</v>
      </c>
      <c r="F35" s="11">
        <v>1800000</v>
      </c>
      <c r="G35" s="11">
        <v>2930000</v>
      </c>
      <c r="H35" s="11"/>
      <c r="I35" s="11"/>
      <c r="J35" s="11">
        <v>5080000</v>
      </c>
      <c r="K35" s="11"/>
      <c r="L35" s="11"/>
      <c r="M35" s="10"/>
      <c r="N35" s="9">
        <v>4</v>
      </c>
    </row>
    <row r="36" spans="1:14" ht="18" thickBot="1" x14ac:dyDescent="0.35">
      <c r="A36" s="6" t="s">
        <v>3</v>
      </c>
      <c r="B36" s="8"/>
      <c r="C36" s="7" t="s">
        <v>2</v>
      </c>
      <c r="D36" s="3">
        <f>SUM(D29:D35)</f>
        <v>81608647</v>
      </c>
      <c r="E36" s="3">
        <f>SUM(E29:E35)</f>
        <v>37244460</v>
      </c>
      <c r="F36" s="3">
        <f>SUM(F29:F35)</f>
        <v>8538831</v>
      </c>
      <c r="G36" s="3">
        <f>SUM(G29:G35)</f>
        <v>30618356</v>
      </c>
      <c r="H36" s="3">
        <f>SUM(H29:H35)</f>
        <v>0</v>
      </c>
      <c r="I36" s="3">
        <f>SUM(I29:I35)</f>
        <v>0</v>
      </c>
      <c r="J36" s="3">
        <f>SUM(J29:J35)</f>
        <v>5207000</v>
      </c>
      <c r="K36" s="3">
        <f>SUM(K29:K35)</f>
        <v>0</v>
      </c>
      <c r="L36" s="3">
        <f>SUM(L29:L35)</f>
        <v>0</v>
      </c>
      <c r="M36" s="2">
        <f>SUM(M29:M35)</f>
        <v>0</v>
      </c>
      <c r="N36" s="1">
        <f>SUM(N29:N35)</f>
        <v>11</v>
      </c>
    </row>
    <row r="37" spans="1:14" ht="18.600000000000001" thickBot="1" x14ac:dyDescent="0.4">
      <c r="A37" s="6" t="s">
        <v>1</v>
      </c>
      <c r="B37" s="5"/>
      <c r="C37" s="4" t="s">
        <v>0</v>
      </c>
      <c r="D37" s="3">
        <f>SUM(D28+D36)</f>
        <v>452247203</v>
      </c>
      <c r="E37" s="3">
        <f>SUM(E28+E36)</f>
        <v>108371842</v>
      </c>
      <c r="F37" s="3">
        <f>SUM(F28+F36)</f>
        <v>20414668</v>
      </c>
      <c r="G37" s="3">
        <f>SUM(G28+G36)</f>
        <v>109534287</v>
      </c>
      <c r="H37" s="3">
        <f>SUM(H28+H36)</f>
        <v>15084000</v>
      </c>
      <c r="I37" s="3">
        <f>SUM(I28+I36)</f>
        <v>11765407</v>
      </c>
      <c r="J37" s="3">
        <f>SUM(J28+J36)</f>
        <v>96177561</v>
      </c>
      <c r="K37" s="3">
        <f>SUM(K28+K36)</f>
        <v>20145915</v>
      </c>
      <c r="L37" s="3">
        <f>SUM(L28+L36)</f>
        <v>0</v>
      </c>
      <c r="M37" s="2">
        <f>SUM(M28+M36)</f>
        <v>70753523</v>
      </c>
      <c r="N37" s="1">
        <f>SUM(N28+N36)</f>
        <v>19.5</v>
      </c>
    </row>
  </sheetData>
  <sheetProtection selectLockedCells="1" selectUnlockedCells="1"/>
  <pageMargins left="0.75" right="0.65" top="1.370138888888889" bottom="0.77013888888888893" header="0.5" footer="0.51180555555555551"/>
  <pageSetup paperSize="9" scale="45" firstPageNumber="0" orientation="landscape" verticalDpi="300" r:id="rId1"/>
  <headerFooter alignWithMargins="0">
    <oddHeader>&amp;C&amp;"Arial,Félkövér"&amp;14Tiszasüly Községi Önkormányzat, valamint intézményei 2020. évi kiadásai 
1.számú módosítás 2020.09.30.&amp;R4/b. számú melléklet
adatok Ft-ban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4bkiadás</vt:lpstr>
      <vt:lpstr>'4bkiadás'!Nyomtatási_cím</vt:lpstr>
      <vt:lpstr>'4bkiadás'!Nyomtatási_terület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ASP7</dc:creator>
  <cp:lastModifiedBy>ASP7</cp:lastModifiedBy>
  <dcterms:created xsi:type="dcterms:W3CDTF">2021-05-26T09:28:55Z</dcterms:created>
  <dcterms:modified xsi:type="dcterms:W3CDTF">2021-05-26T09:29:06Z</dcterms:modified>
</cp:coreProperties>
</file>