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SZÁMOLÓ TÓSZEG 2020\Beszámoló\Rendelet mellékletei\"/>
    </mc:Choice>
  </mc:AlternateContent>
  <xr:revisionPtr revIDLastSave="0" documentId="13_ncr:1_{44CD96DE-90C8-4E7F-A7C0-7C1CC6A12797}" xr6:coauthVersionLast="46" xr6:coauthVersionMax="46" xr10:uidLastSave="{00000000-0000-0000-0000-000000000000}"/>
  <bookViews>
    <workbookView xWindow="-108" yWindow="-108" windowWidth="23256" windowHeight="12576" firstSheet="9" activeTab="9" xr2:uid="{00000000-000D-0000-FFFF-FFFF00000000}"/>
  </bookViews>
  <sheets>
    <sheet name="Ingatlanvagyon" sheetId="68" r:id="rId1"/>
    <sheet name="Maradványkimutatás " sheetId="16" r:id="rId2"/>
    <sheet name="Mérleg " sheetId="20" r:id="rId3"/>
    <sheet name="Mérleg Önkorm." sheetId="74" r:id="rId4"/>
    <sheet name="Mérleg Ph." sheetId="63" r:id="rId5"/>
    <sheet name="Mérleg Óvoda" sheetId="65" r:id="rId6"/>
    <sheet name="Mérleg Könyvtár" sheetId="75" r:id="rId7"/>
    <sheet name="Mérleg Konyha" sheetId="66" r:id="rId8"/>
    <sheet name="pénzkészlet változás " sheetId="23" r:id="rId9"/>
    <sheet name="Sheet2" sheetId="77" r:id="rId10"/>
  </sheets>
  <definedNames>
    <definedName name="_xlnm.Print_Area">#REF!</definedName>
  </definedNames>
  <calcPr calcId="181029"/>
</workbook>
</file>

<file path=xl/calcChain.xml><?xml version="1.0" encoding="utf-8"?>
<calcChain xmlns="http://schemas.openxmlformats.org/spreadsheetml/2006/main">
  <c r="E13" i="68" l="1"/>
  <c r="E17" i="68" s="1"/>
  <c r="H25" i="16" l="1"/>
  <c r="H24" i="16"/>
  <c r="H22" i="16"/>
  <c r="H20" i="16"/>
  <c r="H19" i="16"/>
  <c r="H18" i="16"/>
  <c r="H17" i="16"/>
  <c r="H16" i="16"/>
  <c r="H15" i="16"/>
  <c r="H14" i="16"/>
  <c r="G12" i="16"/>
  <c r="F12" i="16"/>
  <c r="E12" i="16"/>
  <c r="D12" i="16"/>
  <c r="C12" i="16"/>
  <c r="H11" i="16"/>
  <c r="H10" i="16"/>
  <c r="G9" i="16"/>
  <c r="F9" i="16"/>
  <c r="E9" i="16"/>
  <c r="D9" i="16"/>
  <c r="D13" i="16" s="1"/>
  <c r="D21" i="16" s="1"/>
  <c r="D23" i="16" s="1"/>
  <c r="C9" i="16"/>
  <c r="H8" i="16"/>
  <c r="H7" i="16"/>
  <c r="G13" i="16" l="1"/>
  <c r="G21" i="16" s="1"/>
  <c r="G23" i="16" s="1"/>
  <c r="F13" i="16"/>
  <c r="F21" i="16" s="1"/>
  <c r="F23" i="16" s="1"/>
  <c r="H12" i="16"/>
  <c r="E13" i="16"/>
  <c r="E21" i="16" s="1"/>
  <c r="E23" i="16" s="1"/>
  <c r="H9" i="16"/>
  <c r="C13" i="16"/>
  <c r="C21" i="16" s="1"/>
  <c r="C11" i="23"/>
  <c r="H13" i="16" l="1"/>
  <c r="H21" i="16"/>
  <c r="C23" i="16"/>
  <c r="H23" i="16" s="1"/>
</calcChain>
</file>

<file path=xl/sharedStrings.xml><?xml version="1.0" encoding="utf-8"?>
<sst xmlns="http://schemas.openxmlformats.org/spreadsheetml/2006/main" count="662" uniqueCount="240">
  <si>
    <t>01</t>
  </si>
  <si>
    <t>02</t>
  </si>
  <si>
    <t>04</t>
  </si>
  <si>
    <t>05</t>
  </si>
  <si>
    <t>06</t>
  </si>
  <si>
    <t>08</t>
  </si>
  <si>
    <t>10</t>
  </si>
  <si>
    <t>11</t>
  </si>
  <si>
    <t>16</t>
  </si>
  <si>
    <t>21</t>
  </si>
  <si>
    <t>1.</t>
  </si>
  <si>
    <t>2.</t>
  </si>
  <si>
    <t>3.</t>
  </si>
  <si>
    <t>24</t>
  </si>
  <si>
    <t>28</t>
  </si>
  <si>
    <t>47</t>
  </si>
  <si>
    <t>50</t>
  </si>
  <si>
    <t>51</t>
  </si>
  <si>
    <t>53</t>
  </si>
  <si>
    <t>Megnevezés</t>
  </si>
  <si>
    <t>Sor-szám</t>
  </si>
  <si>
    <t xml:space="preserve">Községi Közkönyvtár </t>
  </si>
  <si>
    <t>57</t>
  </si>
  <si>
    <t>62</t>
  </si>
  <si>
    <t>67</t>
  </si>
  <si>
    <t>68</t>
  </si>
  <si>
    <t>69</t>
  </si>
  <si>
    <t>70</t>
  </si>
  <si>
    <t>71</t>
  </si>
  <si>
    <t>72</t>
  </si>
  <si>
    <t>73</t>
  </si>
  <si>
    <t>74</t>
  </si>
  <si>
    <t>Előző időszak</t>
  </si>
  <si>
    <t>Tárgyi időszak</t>
  </si>
  <si>
    <t xml:space="preserve">Tószeg Községi Önkormányzatának </t>
  </si>
  <si>
    <t>Tószeg Községi Önkormányzat</t>
  </si>
  <si>
    <t>Tószegi Óvoda</t>
  </si>
  <si>
    <t>Tószegi Polgármesteri Hivatal</t>
  </si>
  <si>
    <t>A/I/1 Vagyoni értékű jogok</t>
  </si>
  <si>
    <t>A/I Immateriális javak (=A/I/1+A/I/2+A/I/3)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</si>
  <si>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</si>
  <si>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</si>
  <si>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</si>
  <si>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</si>
  <si>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</si>
  <si>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</si>
  <si>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</si>
  <si>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</si>
  <si>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ESZKÖZÖK ÖSSZESEN (=A+B+C+D+E+F)</t>
  </si>
  <si>
    <t>G/III Egyéb eszközök induláskori értéke és változásai</t>
  </si>
  <si>
    <t>G/IV Felhalmozott eredmény</t>
  </si>
  <si>
    <t>G/VI Mérleg szerinti eredmény</t>
  </si>
  <si>
    <t>G/ SAJÁT TŐKE  (= G/I+…+G/VI)</t>
  </si>
  <si>
    <t>H/I Költségvetési évben esedékes kötelezettségek (=H/I/1+…+H/I/9)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</si>
  <si>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</si>
  <si>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</si>
  <si>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</si>
  <si>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</si>
  <si>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A/I/2 Szellemi termékek</t>
  </si>
  <si>
    <t>D/I/3 Költségvetési évben esedékes követelések közhatalmi bevételre (=D/I/3a+…+D/I/3f)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</si>
  <si>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</si>
  <si>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</si>
  <si>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</si>
  <si>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</si>
  <si>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D/I/4e - ebből: költségvetési évben esedékes követelések általános forgalmi adó visszatérítésére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</si>
  <si>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</si>
  <si>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</si>
  <si>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</si>
  <si>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</si>
  <si>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D/III/1f - ebből: túlfizetések, téves és visszajáró kifizetések</t>
  </si>
  <si>
    <t>D/III Követelés jellegű sajátos elszámolások (=D/III/1+…+D/III/9)</t>
  </si>
  <si>
    <t>D) KÖVETELÉSEK  (=D/I+D/II+D/III)</t>
  </si>
  <si>
    <t>H/I/3 Költségvetési évben esedékes kötelezettségek dologi kiadásokra</t>
  </si>
  <si>
    <t>H/II Költségvetési évet követően esedékes kötelezettségek (=H/II/1+…+H/II/9)</t>
  </si>
  <si>
    <t>A/II/4 Beruházások, felújítások</t>
  </si>
  <si>
    <t>G/I  Nemzeti vagyon induláskori értéke</t>
  </si>
  <si>
    <t>A/II/1 Ingatlanok és a kapcsolódó vagyoni értékű jogok</t>
  </si>
  <si>
    <t>A/III/1 Tartós részesedések (=A/III/1a+…+A/III/1e)</t>
  </si>
  <si>
    <t>A/III/1e - ebből: egyéb tartós részesedések</t>
  </si>
  <si>
    <t>A/III Befektetett pénzügyi eszközök (=A/III/1+A/III/2+A/III/3)</t>
  </si>
  <si>
    <t>D/I/3e - ebből: költségvetési évben esedékes követelések termékek és szolgáltatások adóira</t>
  </si>
  <si>
    <t>D/I/4c - ebből: költségvetési évben esedékes követelések ellátási díjakra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</si>
  <si>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</si>
  <si>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</si>
  <si>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</si>
  <si>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D/III/4 Forgótőke elszámolása</t>
  </si>
  <si>
    <t>H/I/4 Költségvetési évben esedékes kötelezettségek ellátottak pénzbeli juttatásaira</t>
  </si>
  <si>
    <t>H/III Kötelezettség jellegű sajátos elszámolások (=H/III/1+…+H/III/10)</t>
  </si>
  <si>
    <t>Összeg  (  Ft )</t>
  </si>
  <si>
    <t>G/II Nemzeti vagyon változásai</t>
  </si>
  <si>
    <t>adatok Ft-ban</t>
  </si>
  <si>
    <t>Tószegi Konyha</t>
  </si>
  <si>
    <t>J/3 Halasztott eredményszemléletű bevételek</t>
  </si>
  <si>
    <t>22</t>
  </si>
  <si>
    <t>27</t>
  </si>
  <si>
    <t>52</t>
  </si>
  <si>
    <t>60</t>
  </si>
  <si>
    <t>66</t>
  </si>
  <si>
    <t>78</t>
  </si>
  <si>
    <t xml:space="preserve">18. sz melléklet …/2020(……..) önkormányzati rendelethez </t>
  </si>
  <si>
    <t>Ssz.</t>
  </si>
  <si>
    <t>C/III/2 Kincstárban vezetett forintszámlák</t>
  </si>
  <si>
    <t>D/I/4i - ebből: költségvetési évben esedékes követelések egyéb működési bevételekre</t>
  </si>
  <si>
    <t>85</t>
  </si>
  <si>
    <t>88</t>
  </si>
  <si>
    <t>89</t>
  </si>
  <si>
    <t>92</t>
  </si>
  <si>
    <t>101</t>
  </si>
  <si>
    <t>143</t>
  </si>
  <si>
    <t>152</t>
  </si>
  <si>
    <t>158</t>
  </si>
  <si>
    <t>159</t>
  </si>
  <si>
    <t>166</t>
  </si>
  <si>
    <t>E/II/2 Más fizetendő általános forgalmi adó</t>
  </si>
  <si>
    <t>167</t>
  </si>
  <si>
    <t>E/II Fizetendő általános forgalmi adó elszámolása (=E/II/1+E/II/2)</t>
  </si>
  <si>
    <t>171</t>
  </si>
  <si>
    <t>E) EGYÉB SAJÁTOS ELSZÁMOLÁSOK (=E/I+E/II+E/III)</t>
  </si>
  <si>
    <t>176</t>
  </si>
  <si>
    <t>177</t>
  </si>
  <si>
    <t>178</t>
  </si>
  <si>
    <t>179</t>
  </si>
  <si>
    <t>180</t>
  </si>
  <si>
    <t>182</t>
  </si>
  <si>
    <t>183</t>
  </si>
  <si>
    <t>186</t>
  </si>
  <si>
    <t>187</t>
  </si>
  <si>
    <t>209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</si>
  <si>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</si>
  <si>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</si>
  <si>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</si>
  <si>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</si>
  <si>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</si>
  <si>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234</t>
  </si>
  <si>
    <t>H/III/1 Kapott előlegek</t>
  </si>
  <si>
    <t>243</t>
  </si>
  <si>
    <t>244</t>
  </si>
  <si>
    <t>247</t>
  </si>
  <si>
    <t>248</t>
  </si>
  <si>
    <t>249</t>
  </si>
  <si>
    <t>250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</si>
  <si>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</si>
  <si>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</si>
  <si>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</si>
  <si>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D/I/2 Költségvetési évben esedékes követelések felhalmozási célú támogatások bevételeire államháztartáson belülről (&gt;=D/I/2a)</t>
  </si>
  <si>
    <t>D/I/3d - ebből: költségvetési évben esedékes követelések vagyoni típusú adókra</t>
  </si>
  <si>
    <t>145</t>
  </si>
  <si>
    <t>D/III/1b - ebből: beruházásokra, felújításokra adott előlegek</t>
  </si>
  <si>
    <t>149</t>
  </si>
  <si>
    <t>155</t>
  </si>
  <si>
    <t>D/III/7 Folyósított, megelőlegezett társadalombiztosítási és családtámogatási ellátások elszámolása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</si>
  <si>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</si>
  <si>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</si>
  <si>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</si>
  <si>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</si>
  <si>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</si>
  <si>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</si>
  <si>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168</t>
  </si>
  <si>
    <t>E/III/1 December havi illetmények, munkabérek elszámolása</t>
  </si>
  <si>
    <t>169</t>
  </si>
  <si>
    <t>E/III/2 Utalványok, bérletek és más hasonló, készpénz-helyettesítő fizetési eszköznek nem minősülő eszközök elszámolásai</t>
  </si>
  <si>
    <t>170</t>
  </si>
  <si>
    <t>E/III Egyéb sajátos eszközoldali elszámolások (=E/III/1+E/III/2)</t>
  </si>
  <si>
    <t>235</t>
  </si>
  <si>
    <t>H/III/2 Továbbadási célból folyósított támogatások, ellátások elszámolása</t>
  </si>
  <si>
    <t>S.sz.</t>
  </si>
  <si>
    <t xml:space="preserve">17.1.  sz melléklet …/2020.(…) számú rendelethez </t>
  </si>
  <si>
    <t xml:space="preserve">17.2.  sz melléklet …/2020.(…) számú rendelethez </t>
  </si>
  <si>
    <t>2019. évi  Mérleg</t>
  </si>
  <si>
    <t>Tárgy időszak</t>
  </si>
  <si>
    <t xml:space="preserve">17.3.  sz melléklet …/2020.(…) számú rendelethez </t>
  </si>
  <si>
    <t xml:space="preserve"> 2019. évi  Mérleg</t>
  </si>
  <si>
    <t>2019. évi Mérleg</t>
  </si>
  <si>
    <t xml:space="preserve">17.4.  sz melléklet …/2020.(…) számú rendelethez </t>
  </si>
  <si>
    <t xml:space="preserve">17.5.  sz melléklet …/2020.(…) számú rendelethez </t>
  </si>
  <si>
    <t xml:space="preserve"> Előző időszak</t>
  </si>
  <si>
    <t xml:space="preserve"> Tárgyi időszak</t>
  </si>
  <si>
    <t>Pénzkészlet 2019. január 1-jén
ebből:</t>
  </si>
  <si>
    <t>Záró pénzkészlet 2019. december 31-én
ebből:</t>
  </si>
  <si>
    <t>Pénzeszközváltozás (bevételek+kiadások)</t>
  </si>
  <si>
    <t>Pénzeszközök változásának levezetése</t>
  </si>
  <si>
    <t xml:space="preserve">Tószegi Óvoda </t>
  </si>
  <si>
    <t xml:space="preserve">Tószegi Polgármesteri Hivatal </t>
  </si>
  <si>
    <t xml:space="preserve">Tószeg Községi 
Önkormányzat </t>
  </si>
  <si>
    <t>Tószeg Község Önkormányzat 
Mindösszesen 
Intézményeivel együtt</t>
  </si>
  <si>
    <t>01        Alaptevékenység költségvetési bevételei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</si>
  <si>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</si>
  <si>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</si>
  <si>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</si>
  <si>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</si>
  <si>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</si>
  <si>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</si>
  <si>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</si>
  <si>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</si>
  <si>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</si>
  <si>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</si>
  <si>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</si>
  <si>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</si>
  <si>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</si>
  <si>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</si>
  <si>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</si>
  <si>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</si>
  <si>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</si>
  <si>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</si>
  <si>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</si>
  <si>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</si>
  <si>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</si>
  <si>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</si>
  <si>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</si>
  <si>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</si>
  <si>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</si>
  <si>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</si>
  <si>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</si>
  <si>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</si>
  <si>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adatok forintban</t>
  </si>
  <si>
    <t xml:space="preserve">Forgalomképtelen </t>
  </si>
  <si>
    <t>Korlátozottan forgalomképes</t>
  </si>
  <si>
    <t>Összesen:</t>
  </si>
  <si>
    <t>Üzemeltetésre, vagyonkezelésre átadott vagyon</t>
  </si>
  <si>
    <t>Mindösszesen bruttó értékű  vagyon</t>
  </si>
  <si>
    <t>16. sz melléklet …/2021.(....) önkormányzati rendelethez</t>
  </si>
  <si>
    <t xml:space="preserve">Tószeg Községi Önkormány 2020. évi összevont MARADVÁNYKIMUTATÁSA                                          </t>
  </si>
  <si>
    <t>15. melléklet ………./2021.(...) önkormányzati rendelethez</t>
  </si>
  <si>
    <t>Tószeg Községi Önkormányzat bruttó ingatlanvagyon összetétele 2020.12.31.</t>
  </si>
  <si>
    <t xml:space="preserve">17. sz melléklet …/2021.(…) számú rendelethez </t>
  </si>
  <si>
    <t xml:space="preserve">Tószeg Község Önkormányzat és Intézményeinek összevont                                                                                                                                                                                                                                                                                            2020. évi  Mérlege </t>
  </si>
  <si>
    <t xml:space="preserve"> Az önkormányzatok 2020. évi általános, köznevelési és szociális feladataihoz kapcsolódó támogatások </t>
  </si>
  <si>
    <t>Költségvetési törvény szerint igényelt támogatás</t>
  </si>
  <si>
    <t>Támogatás évközi változása - Május 15.</t>
  </si>
  <si>
    <t>Támogatás évközi változása - Október 5.</t>
  </si>
  <si>
    <t>Tényleges támogatás</t>
  </si>
  <si>
    <t>I.1. A települési  önkormányzatok működésének támogatása 09 01 01 01 00</t>
  </si>
  <si>
    <t>II. A települési önkormányzatok egyes köznevelési feladatainak támogatása 09 01 02 00 00</t>
  </si>
  <si>
    <t>III.5.a Intézményi gyermekétkeztetés támogatása 09 01 03 05 01</t>
  </si>
  <si>
    <t>III.5.b Rászoruló gyermekek szünidei étkeztetése 09 01 03 05 02</t>
  </si>
  <si>
    <t xml:space="preserve">Évvégi eltérés (+,-) mutatószám szerinti támogatás </t>
  </si>
  <si>
    <t xml:space="preserve">Visszafizetési kötelezettség </t>
  </si>
  <si>
    <t xml:space="preserve">Az önkormányzat által az adott célra december 31-ig ténylegesen felhasznált összeg </t>
  </si>
  <si>
    <t xml:space="preserve">Összesen  </t>
  </si>
  <si>
    <t>21.sz. melléklet ……./2021.(   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</si>
</sst>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3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10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9" fillId="4" borderId="7" applyNumberFormat="0" applyFont="0" applyAlignment="0" applyProtection="0"/>
    <xf numFmtId="0" fontId="11" fillId="6" borderId="0" applyNumberFormat="0" applyBorder="0" applyAlignment="0" applyProtection="0"/>
    <xf numFmtId="0" fontId="12" fillId="12" borderId="8" applyNumberFormat="0" applyAlignment="0" applyProtection="0"/>
    <xf numFmtId="0" fontId="13" fillId="0" borderId="0" applyNumberFormat="0" applyFill="0" applyBorder="0" applyAlignment="0" applyProtection="0"/>
    <xf numFmtId="0" fontId="9" fillId="0" borderId="0"/>
    <xf numFmtId="0" fontId="23" fillId="0" borderId="0"/>
    <xf numFmtId="0" fontId="18" fillId="0" borderId="0"/>
    <xf numFmtId="0" fontId="9" fillId="0" borderId="0"/>
    <xf numFmtId="0" fontId="24" fillId="0" borderId="0"/>
    <xf numFmtId="0" fontId="25" fillId="0" borderId="0"/>
    <xf numFmtId="0" fontId="22" fillId="0" borderId="0"/>
    <xf numFmtId="0" fontId="14" fillId="0" borderId="9" applyNumberFormat="0" applyFill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7" fillId="12" borderId="1" applyNumberFormat="0" applyAlignment="0" applyProtection="0"/>
    <xf numFmtId="0" fontId="33" fillId="0" borderId="0"/>
  </cellStyleXfs>
  <cellXfs count="185">
    <xf numFmtId="0" fontId="0" fillId="0" borderId="0" xfId="0"/>
    <xf numFmtId="0" fontId="25" fillId="0" borderId="0" xfId="37"/>
    <xf numFmtId="0" fontId="25" fillId="0" borderId="0" xfId="37"/>
    <xf numFmtId="0" fontId="28" fillId="0" borderId="0" xfId="0" applyFont="1"/>
    <xf numFmtId="0" fontId="28" fillId="0" borderId="0" xfId="38" applyFont="1" applyFill="1"/>
    <xf numFmtId="0" fontId="29" fillId="0" borderId="0" xfId="38" applyFont="1" applyFill="1" applyAlignment="1" applyProtection="1">
      <alignment horizontal="center" vertical="top" wrapText="1"/>
      <protection locked="0"/>
    </xf>
    <xf numFmtId="0" fontId="28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3" fontId="23" fillId="0" borderId="0" xfId="0" applyNumberFormat="1" applyFont="1" applyAlignment="1">
      <alignment horizontal="right" vertical="top" wrapText="1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left" vertical="top" wrapText="1"/>
    </xf>
    <xf numFmtId="3" fontId="30" fillId="0" borderId="0" xfId="0" applyNumberFormat="1" applyFont="1" applyAlignment="1">
      <alignment horizontal="right" vertical="top" wrapText="1"/>
    </xf>
    <xf numFmtId="0" fontId="31" fillId="0" borderId="0" xfId="0" applyFont="1"/>
    <xf numFmtId="0" fontId="31" fillId="0" borderId="0" xfId="0" applyFont="1" applyFill="1"/>
    <xf numFmtId="0" fontId="31" fillId="0" borderId="0" xfId="0" applyFont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3" fontId="31" fillId="0" borderId="0" xfId="0" applyNumberFormat="1" applyFont="1" applyAlignment="1">
      <alignment horizontal="right" vertical="top" wrapText="1"/>
    </xf>
    <xf numFmtId="0" fontId="32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 vertical="top" wrapText="1"/>
    </xf>
    <xf numFmtId="3" fontId="32" fillId="0" borderId="0" xfId="0" applyNumberFormat="1" applyFont="1" applyAlignment="1">
      <alignment horizontal="right" vertical="top" wrapText="1"/>
    </xf>
    <xf numFmtId="0" fontId="29" fillId="0" borderId="14" xfId="0" applyFont="1" applyFill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left" vertical="top" wrapText="1"/>
    </xf>
    <xf numFmtId="3" fontId="28" fillId="0" borderId="14" xfId="0" applyNumberFormat="1" applyFont="1" applyBorder="1" applyAlignment="1">
      <alignment horizontal="right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left" vertical="top" wrapText="1"/>
    </xf>
    <xf numFmtId="3" fontId="29" fillId="0" borderId="14" xfId="0" applyNumberFormat="1" applyFont="1" applyBorder="1" applyAlignment="1">
      <alignment horizontal="right" vertical="top" wrapText="1"/>
    </xf>
    <xf numFmtId="0" fontId="0" fillId="0" borderId="0" xfId="0" applyAlignment="1">
      <alignment vertical="center"/>
    </xf>
    <xf numFmtId="0" fontId="0" fillId="0" borderId="0" xfId="0" applyFill="1"/>
    <xf numFmtId="0" fontId="23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9" fillId="0" borderId="0" xfId="0" applyFont="1" applyFill="1"/>
    <xf numFmtId="0" fontId="23" fillId="0" borderId="0" xfId="37" applyFont="1"/>
    <xf numFmtId="0" fontId="23" fillId="0" borderId="0" xfId="37" applyFont="1" applyAlignment="1">
      <alignment horizontal="center" vertical="top" wrapText="1"/>
    </xf>
    <xf numFmtId="0" fontId="23" fillId="0" borderId="0" xfId="37" applyFont="1" applyAlignment="1">
      <alignment horizontal="left" vertical="top" wrapText="1"/>
    </xf>
    <xf numFmtId="3" fontId="23" fillId="0" borderId="0" xfId="37" applyNumberFormat="1" applyFont="1" applyAlignment="1">
      <alignment horizontal="right" vertical="top" wrapText="1"/>
    </xf>
    <xf numFmtId="0" fontId="30" fillId="0" borderId="0" xfId="37" applyFont="1" applyAlignment="1">
      <alignment horizontal="left" vertical="top" wrapText="1"/>
    </xf>
    <xf numFmtId="3" fontId="30" fillId="0" borderId="0" xfId="37" applyNumberFormat="1" applyFont="1" applyAlignment="1">
      <alignment horizontal="right" vertical="top" wrapText="1"/>
    </xf>
    <xf numFmtId="0" fontId="28" fillId="0" borderId="0" xfId="37" applyFont="1"/>
    <xf numFmtId="0" fontId="25" fillId="0" borderId="0" xfId="37" applyFill="1"/>
    <xf numFmtId="0" fontId="29" fillId="0" borderId="0" xfId="37" applyFont="1" applyFill="1" applyAlignment="1">
      <alignment horizontal="center" vertical="top" wrapText="1"/>
    </xf>
    <xf numFmtId="0" fontId="29" fillId="0" borderId="0" xfId="37" applyFont="1" applyFill="1"/>
    <xf numFmtId="0" fontId="26" fillId="0" borderId="0" xfId="37" applyFont="1" applyFill="1"/>
    <xf numFmtId="0" fontId="23" fillId="0" borderId="0" xfId="0" applyFont="1" applyAlignment="1">
      <alignment vertical="center"/>
    </xf>
    <xf numFmtId="0" fontId="23" fillId="0" borderId="0" xfId="37" applyFont="1" applyFill="1"/>
    <xf numFmtId="0" fontId="30" fillId="0" borderId="0" xfId="37" applyFont="1" applyFill="1"/>
    <xf numFmtId="0" fontId="31" fillId="0" borderId="0" xfId="37" applyFont="1"/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1" fillId="0" borderId="0" xfId="37" applyFont="1" applyFill="1"/>
    <xf numFmtId="0" fontId="32" fillId="0" borderId="0" xfId="37" applyFont="1" applyFill="1" applyAlignment="1">
      <alignment horizontal="center" vertical="top" wrapText="1"/>
    </xf>
    <xf numFmtId="0" fontId="23" fillId="0" borderId="0" xfId="37" applyFont="1" applyAlignment="1">
      <alignment horizontal="center"/>
    </xf>
    <xf numFmtId="0" fontId="29" fillId="0" borderId="0" xfId="37" applyFont="1" applyAlignment="1">
      <alignment horizontal="center"/>
    </xf>
    <xf numFmtId="0" fontId="30" fillId="0" borderId="0" xfId="37" applyFont="1" applyFill="1" applyAlignment="1">
      <alignment horizontal="center" vertical="top" wrapText="1"/>
    </xf>
    <xf numFmtId="0" fontId="30" fillId="0" borderId="0" xfId="37" applyFont="1" applyFill="1" applyAlignment="1">
      <alignment horizontal="center" vertical="center" wrapText="1"/>
    </xf>
    <xf numFmtId="0" fontId="30" fillId="0" borderId="0" xfId="37" applyFont="1" applyFill="1" applyAlignment="1">
      <alignment horizontal="center" vertical="center"/>
    </xf>
    <xf numFmtId="0" fontId="26" fillId="0" borderId="0" xfId="37" applyFont="1" applyFill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37" applyFont="1" applyFill="1" applyAlignment="1">
      <alignment horizontal="center" vertical="top" wrapText="1"/>
    </xf>
    <xf numFmtId="0" fontId="30" fillId="0" borderId="0" xfId="37" applyFont="1" applyFill="1" applyAlignment="1">
      <alignment vertical="center"/>
    </xf>
    <xf numFmtId="0" fontId="23" fillId="0" borderId="0" xfId="0" applyFont="1" applyAlignment="1"/>
    <xf numFmtId="0" fontId="32" fillId="0" borderId="0" xfId="37" applyFont="1" applyFill="1" applyAlignment="1"/>
    <xf numFmtId="0" fontId="31" fillId="0" borderId="0" xfId="0" applyFont="1" applyAlignment="1"/>
    <xf numFmtId="0" fontId="32" fillId="0" borderId="0" xfId="37" applyFont="1" applyFill="1" applyAlignment="1">
      <alignment vertical="top" wrapText="1"/>
    </xf>
    <xf numFmtId="0" fontId="19" fillId="0" borderId="0" xfId="0" applyFont="1"/>
    <xf numFmtId="0" fontId="30" fillId="0" borderId="0" xfId="0" applyFont="1" applyFill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3" fontId="23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3" fontId="30" fillId="0" borderId="0" xfId="0" applyNumberFormat="1" applyFont="1" applyAlignment="1">
      <alignment horizontal="right" vertical="center" wrapText="1"/>
    </xf>
    <xf numFmtId="0" fontId="23" fillId="0" borderId="0" xfId="37" applyFont="1" applyAlignment="1">
      <alignment horizontal="right"/>
    </xf>
    <xf numFmtId="0" fontId="2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32" fillId="0" borderId="0" xfId="0" applyFont="1" applyFill="1" applyAlignment="1">
      <alignment horizontal="center" vertical="top" wrapText="1"/>
    </xf>
    <xf numFmtId="0" fontId="34" fillId="0" borderId="0" xfId="0" applyFont="1" applyFill="1"/>
    <xf numFmtId="0" fontId="32" fillId="0" borderId="0" xfId="0" applyFont="1" applyFill="1"/>
    <xf numFmtId="0" fontId="31" fillId="0" borderId="0" xfId="32" applyFont="1" applyAlignment="1">
      <alignment horizontal="center" vertical="top" wrapText="1"/>
    </xf>
    <xf numFmtId="0" fontId="31" fillId="0" borderId="0" xfId="32" applyFont="1" applyAlignment="1">
      <alignment horizontal="left" vertical="top" wrapText="1"/>
    </xf>
    <xf numFmtId="3" fontId="31" fillId="0" borderId="0" xfId="32" applyNumberFormat="1" applyFont="1" applyAlignment="1">
      <alignment horizontal="right" vertical="top" wrapText="1"/>
    </xf>
    <xf numFmtId="0" fontId="32" fillId="0" borderId="0" xfId="32" applyFont="1" applyAlignment="1">
      <alignment horizontal="center" vertical="top" wrapText="1"/>
    </xf>
    <xf numFmtId="0" fontId="32" fillId="0" borderId="0" xfId="32" applyFont="1" applyAlignment="1">
      <alignment horizontal="left" vertical="top" wrapText="1"/>
    </xf>
    <xf numFmtId="3" fontId="32" fillId="0" borderId="0" xfId="32" applyNumberFormat="1" applyFont="1" applyAlignment="1">
      <alignment horizontal="right" vertical="top" wrapText="1"/>
    </xf>
    <xf numFmtId="0" fontId="32" fillId="0" borderId="0" xfId="0" applyFont="1" applyFill="1" applyAlignment="1">
      <alignment vertical="top" wrapText="1"/>
    </xf>
    <xf numFmtId="0" fontId="29" fillId="0" borderId="10" xfId="38" applyFont="1" applyFill="1" applyBorder="1" applyAlignment="1">
      <alignment horizontal="center" vertical="center" wrapText="1"/>
    </xf>
    <xf numFmtId="0" fontId="29" fillId="0" borderId="10" xfId="38" applyFont="1" applyFill="1" applyBorder="1" applyAlignment="1">
      <alignment horizontal="center" vertical="center"/>
    </xf>
    <xf numFmtId="3" fontId="28" fillId="0" borderId="0" xfId="0" applyNumberFormat="1" applyFont="1"/>
    <xf numFmtId="164" fontId="0" fillId="0" borderId="0" xfId="0" applyNumberFormat="1"/>
    <xf numFmtId="0" fontId="28" fillId="0" borderId="0" xfId="0" applyFont="1" applyAlignment="1">
      <alignment horizontal="left"/>
    </xf>
    <xf numFmtId="0" fontId="28" fillId="0" borderId="0" xfId="38" applyFont="1" applyFill="1" applyAlignment="1">
      <alignment horizontal="left"/>
    </xf>
    <xf numFmtId="0" fontId="29" fillId="0" borderId="0" xfId="38" applyFont="1" applyFill="1" applyAlignment="1" applyProtection="1">
      <alignment horizontal="left" vertical="top" wrapText="1"/>
      <protection locked="0"/>
    </xf>
    <xf numFmtId="0" fontId="29" fillId="0" borderId="10" xfId="38" applyFont="1" applyFill="1" applyBorder="1" applyAlignment="1" applyProtection="1">
      <alignment horizontal="left" vertical="center" wrapText="1"/>
      <protection locked="0"/>
    </xf>
    <xf numFmtId="3" fontId="32" fillId="0" borderId="0" xfId="32" applyNumberFormat="1" applyFont="1" applyAlignment="1">
      <alignment horizontal="right" vertical="center" wrapText="1"/>
    </xf>
    <xf numFmtId="0" fontId="29" fillId="0" borderId="10" xfId="38" applyFont="1" applyFill="1" applyBorder="1" applyAlignment="1" applyProtection="1">
      <alignment vertical="center" wrapText="1"/>
      <protection locked="0"/>
    </xf>
    <xf numFmtId="0" fontId="29" fillId="0" borderId="10" xfId="38" applyFont="1" applyFill="1" applyBorder="1" applyAlignment="1">
      <alignment vertical="center"/>
    </xf>
    <xf numFmtId="164" fontId="29" fillId="0" borderId="10" xfId="38" applyNumberFormat="1" applyFont="1" applyFill="1" applyBorder="1" applyAlignment="1" applyProtection="1">
      <alignment vertical="center"/>
    </xf>
    <xf numFmtId="0" fontId="28" fillId="0" borderId="0" xfId="0" applyFont="1" applyAlignment="1"/>
    <xf numFmtId="0" fontId="27" fillId="0" borderId="0" xfId="38" applyFont="1" applyFill="1" applyAlignment="1"/>
    <xf numFmtId="0" fontId="29" fillId="0" borderId="0" xfId="38" applyFont="1" applyFill="1" applyAlignment="1" applyProtection="1">
      <alignment vertical="top" wrapText="1"/>
      <protection locked="0"/>
    </xf>
    <xf numFmtId="3" fontId="29" fillId="0" borderId="10" xfId="0" applyNumberFormat="1" applyFont="1" applyBorder="1" applyAlignment="1"/>
    <xf numFmtId="3" fontId="29" fillId="0" borderId="10" xfId="32" applyNumberFormat="1" applyFont="1" applyBorder="1" applyAlignment="1">
      <alignment vertical="center" wrapText="1"/>
    </xf>
    <xf numFmtId="0" fontId="28" fillId="0" borderId="0" xfId="38" applyFont="1" applyFill="1" applyAlignment="1"/>
    <xf numFmtId="0" fontId="36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Alignment="1"/>
    <xf numFmtId="0" fontId="29" fillId="0" borderId="11" xfId="0" applyFont="1" applyFill="1" applyBorder="1" applyAlignment="1">
      <alignment horizontal="center" vertical="top" wrapText="1"/>
    </xf>
    <xf numFmtId="0" fontId="29" fillId="0" borderId="11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14" borderId="14" xfId="0" applyFont="1" applyFill="1" applyBorder="1" applyAlignment="1">
      <alignment horizontal="center" vertical="top" wrapText="1"/>
    </xf>
    <xf numFmtId="0" fontId="29" fillId="0" borderId="14" xfId="0" applyFont="1" applyFill="1" applyBorder="1" applyAlignment="1">
      <alignment horizontal="left" vertical="top" wrapText="1"/>
    </xf>
    <xf numFmtId="3" fontId="29" fillId="0" borderId="14" xfId="0" applyNumberFormat="1" applyFont="1" applyFill="1" applyBorder="1" applyAlignment="1">
      <alignment horizontal="right" vertical="top" wrapText="1"/>
    </xf>
    <xf numFmtId="0" fontId="29" fillId="0" borderId="14" xfId="0" applyFont="1" applyBorder="1" applyAlignment="1">
      <alignment horizontal="right" vertical="top" wrapText="1"/>
    </xf>
    <xf numFmtId="0" fontId="36" fillId="0" borderId="16" xfId="0" applyFont="1" applyBorder="1"/>
    <xf numFmtId="0" fontId="36" fillId="0" borderId="17" xfId="0" applyFont="1" applyBorder="1"/>
    <xf numFmtId="0" fontId="28" fillId="0" borderId="11" xfId="0" applyFont="1" applyBorder="1" applyAlignment="1">
      <alignment horizontal="right"/>
    </xf>
    <xf numFmtId="0" fontId="28" fillId="0" borderId="0" xfId="0" applyFont="1" applyBorder="1" applyAlignment="1">
      <alignment horizontal="right"/>
    </xf>
    <xf numFmtId="0" fontId="28" fillId="0" borderId="16" xfId="0" applyFont="1" applyBorder="1"/>
    <xf numFmtId="0" fontId="28" fillId="0" borderId="17" xfId="0" applyFont="1" applyBorder="1"/>
    <xf numFmtId="0" fontId="28" fillId="0" borderId="0" xfId="0" applyFont="1" applyBorder="1" applyAlignment="1">
      <alignment horizontal="right"/>
    </xf>
    <xf numFmtId="3" fontId="28" fillId="0" borderId="0" xfId="0" applyNumberFormat="1" applyFont="1" applyAlignment="1">
      <alignment horizontal="right" vertical="top" wrapText="1"/>
    </xf>
    <xf numFmtId="3" fontId="36" fillId="0" borderId="14" xfId="0" applyNumberFormat="1" applyFont="1" applyBorder="1"/>
    <xf numFmtId="0" fontId="36" fillId="0" borderId="14" xfId="0" applyFont="1" applyBorder="1"/>
    <xf numFmtId="3" fontId="36" fillId="0" borderId="14" xfId="0" applyNumberFormat="1" applyFont="1" applyBorder="1" applyAlignment="1">
      <alignment horizontal="right"/>
    </xf>
    <xf numFmtId="0" fontId="35" fillId="0" borderId="14" xfId="0" applyFont="1" applyBorder="1"/>
    <xf numFmtId="3" fontId="35" fillId="0" borderId="14" xfId="0" applyNumberFormat="1" applyFont="1" applyBorder="1"/>
    <xf numFmtId="0" fontId="28" fillId="0" borderId="14" xfId="0" applyFont="1" applyBorder="1"/>
    <xf numFmtId="3" fontId="28" fillId="0" borderId="14" xfId="0" applyNumberFormat="1" applyFont="1" applyBorder="1"/>
    <xf numFmtId="0" fontId="29" fillId="0" borderId="14" xfId="0" applyFont="1" applyBorder="1"/>
    <xf numFmtId="3" fontId="29" fillId="0" borderId="14" xfId="0" applyNumberFormat="1" applyFont="1" applyBorder="1"/>
    <xf numFmtId="0" fontId="29" fillId="0" borderId="0" xfId="0" applyFont="1" applyFill="1" applyAlignment="1">
      <alignment horizontal="center" vertical="top" wrapText="1"/>
    </xf>
    <xf numFmtId="0" fontId="28" fillId="0" borderId="0" xfId="0" applyFont="1" applyAlignment="1">
      <alignment horizontal="right"/>
    </xf>
    <xf numFmtId="0" fontId="28" fillId="0" borderId="0" xfId="0" applyFont="1" applyAlignment="1"/>
    <xf numFmtId="0" fontId="35" fillId="0" borderId="0" xfId="0" applyFont="1" applyAlignment="1">
      <alignment horizontal="center"/>
    </xf>
    <xf numFmtId="0" fontId="28" fillId="0" borderId="0" xfId="0" applyFont="1" applyBorder="1" applyAlignment="1">
      <alignment horizontal="right"/>
    </xf>
    <xf numFmtId="0" fontId="36" fillId="0" borderId="14" xfId="0" applyFont="1" applyBorder="1" applyAlignment="1">
      <alignment horizontal="left"/>
    </xf>
    <xf numFmtId="0" fontId="29" fillId="0" borderId="13" xfId="0" applyFont="1" applyFill="1" applyBorder="1" applyAlignment="1">
      <alignment horizontal="center" vertical="top" wrapText="1"/>
    </xf>
    <xf numFmtId="0" fontId="29" fillId="0" borderId="15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0" fillId="0" borderId="0" xfId="0" applyAlignment="1"/>
    <xf numFmtId="0" fontId="29" fillId="0" borderId="0" xfId="0" applyFont="1" applyFill="1" applyAlignment="1">
      <alignment horizontal="center" vertical="top" wrapText="1"/>
    </xf>
    <xf numFmtId="0" fontId="23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9" fillId="0" borderId="0" xfId="37" applyFont="1" applyAlignment="1">
      <alignment horizontal="center"/>
    </xf>
    <xf numFmtId="0" fontId="21" fillId="0" borderId="0" xfId="0" applyFont="1" applyAlignment="1"/>
    <xf numFmtId="0" fontId="28" fillId="0" borderId="0" xfId="37" applyFont="1" applyAlignment="1">
      <alignment horizontal="right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9" fillId="0" borderId="0" xfId="37" applyFont="1" applyFill="1" applyAlignment="1">
      <alignment horizontal="center" vertical="top" wrapText="1"/>
    </xf>
    <xf numFmtId="0" fontId="29" fillId="0" borderId="0" xfId="37" applyFont="1" applyFill="1" applyAlignment="1"/>
    <xf numFmtId="0" fontId="29" fillId="0" borderId="0" xfId="37" applyFont="1" applyAlignment="1">
      <alignment horizontal="right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1" fillId="0" borderId="0" xfId="0" applyFont="1" applyAlignment="1"/>
    <xf numFmtId="0" fontId="23" fillId="0" borderId="0" xfId="0" applyFont="1" applyAlignment="1">
      <alignment vertical="center"/>
    </xf>
    <xf numFmtId="0" fontId="23" fillId="0" borderId="0" xfId="0" applyFont="1" applyAlignment="1"/>
    <xf numFmtId="0" fontId="2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38" applyFont="1" applyFill="1" applyAlignment="1" applyProtection="1">
      <alignment horizontal="center" vertical="top" wrapText="1"/>
      <protection locked="0"/>
    </xf>
    <xf numFmtId="0" fontId="29" fillId="0" borderId="0" xfId="38" applyFont="1" applyFill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29" fillId="0" borderId="0" xfId="32" applyFont="1" applyAlignment="1">
      <alignment horizontal="center" vertical="center" wrapText="1"/>
    </xf>
    <xf numFmtId="0" fontId="29" fillId="0" borderId="0" xfId="32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32" applyFont="1" applyAlignment="1">
      <alignment horizontal="center" vertical="top"/>
    </xf>
    <xf numFmtId="0" fontId="37" fillId="0" borderId="0" xfId="0" applyFont="1"/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3" fontId="29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/>
    </xf>
    <xf numFmtId="0" fontId="29" fillId="0" borderId="0" xfId="32" applyFont="1" applyAlignment="1">
      <alignment horizontal="center" vertical="top" wrapText="1"/>
    </xf>
    <xf numFmtId="0" fontId="29" fillId="0" borderId="0" xfId="32" applyFont="1" applyAlignment="1">
      <alignment vertical="top"/>
    </xf>
    <xf numFmtId="0" fontId="29" fillId="0" borderId="0" xfId="0" applyFont="1" applyAlignment="1">
      <alignment vertical="top"/>
    </xf>
    <xf numFmtId="0" fontId="29" fillId="0" borderId="0" xfId="32" applyFont="1" applyAlignment="1">
      <alignment horizontal="center" vertical="top" wrapText="1"/>
    </xf>
    <xf numFmtId="0" fontId="29" fillId="0" borderId="0" xfId="32" applyFont="1" applyAlignment="1">
      <alignment vertical="top"/>
    </xf>
    <xf numFmtId="0" fontId="29" fillId="0" borderId="0" xfId="0" applyFont="1" applyAlignment="1">
      <alignment vertical="top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Bad" xfId="40" builtinId="27" customBuiltin="1"/>
    <cellStyle name="Calculation" xfId="42" builtinId="22" customBuiltin="1"/>
    <cellStyle name="Check Cell" xfId="25" builtinId="23" customBuiltin="1"/>
    <cellStyle name="Explanatory Text" xfId="31" builtinId="53" customBuiltin="1"/>
    <cellStyle name="Good" xfId="29" builtinId="26" customBuiltin="1"/>
    <cellStyle name="Heading 1" xfId="21" builtinId="16" customBuiltin="1"/>
    <cellStyle name="Heading 2" xfId="22" builtinId="17" customBuiltin="1"/>
    <cellStyle name="Heading 3" xfId="23" builtinId="18" customBuiltin="1"/>
    <cellStyle name="Heading 4" xfId="24" builtinId="19" customBuiltin="1"/>
    <cellStyle name="Input" xfId="19" builtinId="20" customBuiltin="1"/>
    <cellStyle name="Linked Cell" xfId="27" builtinId="24" customBuiltin="1"/>
    <cellStyle name="Neutral" xfId="41" builtinId="28" customBuiltin="1"/>
    <cellStyle name="Normal" xfId="0" builtinId="0"/>
    <cellStyle name="Normál 2" xfId="32" xr:uid="{00000000-0005-0000-0000-000020000000}"/>
    <cellStyle name="Normál 2 2" xfId="33" xr:uid="{00000000-0005-0000-0000-000021000000}"/>
    <cellStyle name="Normál 2 3" xfId="43" xr:uid="{00000000-0005-0000-0000-000022000000}"/>
    <cellStyle name="Normál 3" xfId="34" xr:uid="{00000000-0005-0000-0000-000023000000}"/>
    <cellStyle name="Normál 3 2" xfId="35" xr:uid="{00000000-0005-0000-0000-000024000000}"/>
    <cellStyle name="Normál 4" xfId="36" xr:uid="{00000000-0005-0000-0000-000025000000}"/>
    <cellStyle name="Normál 5" xfId="37" xr:uid="{00000000-0005-0000-0000-000026000000}"/>
    <cellStyle name="Normál_Másolat eredetijeZARSZREND14" xfId="38" xr:uid="{00000000-0005-0000-0000-000028000000}"/>
    <cellStyle name="Note" xfId="28" builtinId="10" customBuiltin="1"/>
    <cellStyle name="Output" xfId="30" builtinId="21" customBuiltin="1"/>
    <cellStyle name="Title" xfId="20" builtinId="15" customBuiltin="1"/>
    <cellStyle name="Total" xfId="39" builtinId="25" customBuiltin="1"/>
    <cellStyle name="Warning Text" xfId="26" builtinId="11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7"/>
  <sheetViews>
    <sheetView workbookViewId="0">
      <selection sqref="A1:E1048576"/>
    </sheetView>
  </sheetViews>
  <sheetFormatPr defaultRowHeight="15.6" x14ac:dyDescent="0.3"/>
  <cols>
    <col min="2" max="2" width="7.5546875" style="3" customWidth="1"/>
    <col min="3" max="3" width="46.33203125" style="3" customWidth="1"/>
    <col min="4" max="4" width="10" style="3" hidden="1" customWidth="1"/>
    <col min="5" max="5" width="39.6640625" style="3" customWidth="1"/>
  </cols>
  <sheetData>
    <row r="1" spans="2:5" ht="16.5" customHeight="1" x14ac:dyDescent="0.3">
      <c r="B1" s="134" t="s">
        <v>222</v>
      </c>
      <c r="C1" s="134"/>
      <c r="D1" s="135"/>
      <c r="E1" s="135"/>
    </row>
    <row r="2" spans="2:5" ht="16.5" customHeight="1" x14ac:dyDescent="0.3">
      <c r="B2" s="107"/>
      <c r="C2" s="107"/>
      <c r="D2" s="108"/>
    </row>
    <row r="4" spans="2:5" s="33" customFormat="1" ht="24.75" customHeight="1" x14ac:dyDescent="0.3">
      <c r="B4" s="136" t="s">
        <v>223</v>
      </c>
      <c r="C4" s="136"/>
      <c r="D4" s="136"/>
      <c r="E4" s="136"/>
    </row>
    <row r="5" spans="2:5" x14ac:dyDescent="0.3">
      <c r="B5" s="106"/>
      <c r="C5" s="106"/>
      <c r="D5" s="106"/>
      <c r="E5" s="106"/>
    </row>
    <row r="6" spans="2:5" x14ac:dyDescent="0.3">
      <c r="B6" s="137" t="s">
        <v>214</v>
      </c>
      <c r="C6" s="137"/>
      <c r="D6" s="137"/>
      <c r="E6" s="137"/>
    </row>
    <row r="7" spans="2:5" x14ac:dyDescent="0.3">
      <c r="B7" s="119"/>
      <c r="C7" s="119"/>
      <c r="D7" s="119"/>
      <c r="E7" s="119"/>
    </row>
    <row r="8" spans="2:5" x14ac:dyDescent="0.3">
      <c r="B8" s="118"/>
      <c r="C8" s="118"/>
      <c r="D8" s="118"/>
      <c r="E8" s="118"/>
    </row>
    <row r="9" spans="2:5" x14ac:dyDescent="0.3">
      <c r="B9" s="138" t="s">
        <v>215</v>
      </c>
      <c r="C9" s="138"/>
      <c r="D9" s="138"/>
      <c r="E9" s="124">
        <v>1228929050</v>
      </c>
    </row>
    <row r="10" spans="2:5" x14ac:dyDescent="0.3">
      <c r="B10" s="116"/>
      <c r="C10" s="117"/>
      <c r="D10" s="125"/>
      <c r="E10" s="124"/>
    </row>
    <row r="11" spans="2:5" x14ac:dyDescent="0.3">
      <c r="B11" s="125" t="s">
        <v>216</v>
      </c>
      <c r="C11" s="125"/>
      <c r="D11" s="125"/>
      <c r="E11" s="126">
        <v>312609552</v>
      </c>
    </row>
    <row r="12" spans="2:5" x14ac:dyDescent="0.3">
      <c r="B12" s="116"/>
      <c r="C12" s="117"/>
      <c r="D12" s="125"/>
      <c r="E12" s="124"/>
    </row>
    <row r="13" spans="2:5" x14ac:dyDescent="0.3">
      <c r="B13" s="127" t="s">
        <v>217</v>
      </c>
      <c r="C13" s="127"/>
      <c r="D13" s="127"/>
      <c r="E13" s="128">
        <f>SUM(E9:E12)</f>
        <v>1541538602</v>
      </c>
    </row>
    <row r="14" spans="2:5" x14ac:dyDescent="0.3">
      <c r="B14" s="120"/>
      <c r="C14" s="121"/>
      <c r="D14" s="129"/>
      <c r="E14" s="129"/>
    </row>
    <row r="15" spans="2:5" x14ac:dyDescent="0.3">
      <c r="B15" s="129" t="s">
        <v>218</v>
      </c>
      <c r="C15" s="129"/>
      <c r="D15" s="129"/>
      <c r="E15" s="130">
        <v>950417785</v>
      </c>
    </row>
    <row r="16" spans="2:5" x14ac:dyDescent="0.3">
      <c r="B16" s="120"/>
      <c r="C16" s="121"/>
      <c r="D16" s="129"/>
      <c r="E16" s="129"/>
    </row>
    <row r="17" spans="2:5" s="66" customFormat="1" x14ac:dyDescent="0.3">
      <c r="B17" s="131" t="s">
        <v>219</v>
      </c>
      <c r="C17" s="131"/>
      <c r="D17" s="131"/>
      <c r="E17" s="132">
        <f>SUM(E13:E16)</f>
        <v>2491956387</v>
      </c>
    </row>
  </sheetData>
  <mergeCells count="4">
    <mergeCell ref="B1:E1"/>
    <mergeCell ref="B4:E4"/>
    <mergeCell ref="B6:E6"/>
    <mergeCell ref="B9:D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3729D-C54D-4D70-9D3D-D15A323C43EE}">
  <dimension ref="A1:I14"/>
  <sheetViews>
    <sheetView tabSelected="1" workbookViewId="0">
      <selection activeCell="B9" sqref="B9"/>
    </sheetView>
  </sheetViews>
  <sheetFormatPr defaultRowHeight="15.6" x14ac:dyDescent="0.3"/>
  <cols>
    <col min="1" max="1" width="5.21875" style="3" customWidth="1"/>
    <col min="2" max="2" width="41" style="3" customWidth="1"/>
    <col min="3" max="3" width="11.88671875" style="3" customWidth="1"/>
    <col min="4" max="4" width="11.5546875" style="3" customWidth="1"/>
    <col min="5" max="5" width="11.88671875" style="3" customWidth="1"/>
    <col min="6" max="6" width="13.33203125" style="3" customWidth="1"/>
    <col min="7" max="7" width="12.109375" style="3" customWidth="1"/>
    <col min="8" max="8" width="15.21875" style="3" customWidth="1"/>
    <col min="9" max="9" width="9.88671875" style="3" customWidth="1"/>
  </cols>
  <sheetData>
    <row r="1" spans="1:9" x14ac:dyDescent="0.3">
      <c r="A1" s="178" t="s">
        <v>239</v>
      </c>
      <c r="B1" s="167"/>
      <c r="C1" s="167"/>
      <c r="D1" s="167"/>
      <c r="E1" s="167"/>
      <c r="F1" s="167"/>
      <c r="G1" s="167"/>
      <c r="H1" s="167"/>
    </row>
    <row r="2" spans="1:9" x14ac:dyDescent="0.3">
      <c r="A2"/>
      <c r="B2"/>
      <c r="C2"/>
      <c r="D2"/>
      <c r="E2"/>
      <c r="F2"/>
      <c r="G2"/>
      <c r="H2"/>
    </row>
    <row r="3" spans="1:9" x14ac:dyDescent="0.25">
      <c r="A3" s="171" t="s">
        <v>35</v>
      </c>
      <c r="B3" s="171"/>
      <c r="C3" s="171"/>
      <c r="D3" s="171"/>
      <c r="E3" s="171"/>
      <c r="F3" s="165"/>
      <c r="G3" s="165"/>
      <c r="H3" s="165"/>
      <c r="I3" s="165"/>
    </row>
    <row r="4" spans="1:9" x14ac:dyDescent="0.25">
      <c r="A4" s="179" t="s">
        <v>226</v>
      </c>
      <c r="B4" s="180"/>
      <c r="C4" s="180"/>
      <c r="D4" s="180"/>
      <c r="E4" s="180"/>
      <c r="F4" s="181"/>
      <c r="G4" s="181"/>
      <c r="H4" s="181"/>
      <c r="I4" s="165"/>
    </row>
    <row r="5" spans="1:9" x14ac:dyDescent="0.25">
      <c r="A5" s="182"/>
      <c r="B5" s="183"/>
      <c r="C5" s="183"/>
      <c r="D5" s="183"/>
      <c r="E5" s="183"/>
      <c r="F5" s="184"/>
      <c r="G5" s="184"/>
      <c r="H5" s="184"/>
      <c r="I5" s="166"/>
    </row>
    <row r="6" spans="1:9" x14ac:dyDescent="0.3">
      <c r="A6" s="168"/>
      <c r="B6" s="169"/>
      <c r="C6" s="169"/>
      <c r="D6" s="169"/>
      <c r="E6" s="169"/>
      <c r="F6" s="170"/>
      <c r="G6" s="170"/>
      <c r="H6" s="170"/>
    </row>
    <row r="7" spans="1:9" x14ac:dyDescent="0.3">
      <c r="A7"/>
      <c r="B7"/>
      <c r="C7"/>
      <c r="D7"/>
      <c r="E7"/>
      <c r="F7" s="172" t="s">
        <v>90</v>
      </c>
      <c r="G7"/>
      <c r="H7"/>
    </row>
    <row r="8" spans="1:9" ht="15.6" customHeight="1" x14ac:dyDescent="0.3"/>
    <row r="9" spans="1:9" s="33" customFormat="1" ht="124.8" x14ac:dyDescent="0.25">
      <c r="A9" s="133" t="s">
        <v>100</v>
      </c>
      <c r="B9" s="133" t="s">
        <v>19</v>
      </c>
      <c r="C9" s="133" t="s">
        <v>227</v>
      </c>
      <c r="D9" s="133" t="s">
        <v>228</v>
      </c>
      <c r="E9" s="133" t="s">
        <v>229</v>
      </c>
      <c r="F9" s="133" t="s">
        <v>230</v>
      </c>
      <c r="G9" s="133" t="s">
        <v>235</v>
      </c>
      <c r="H9" s="133" t="s">
        <v>237</v>
      </c>
      <c r="I9" s="133" t="s">
        <v>236</v>
      </c>
    </row>
    <row r="10" spans="1:9" ht="31.2" x14ac:dyDescent="0.25">
      <c r="A10" s="173">
        <v>1</v>
      </c>
      <c r="B10" s="174" t="s">
        <v>231</v>
      </c>
      <c r="C10" s="123">
        <v>30044190</v>
      </c>
      <c r="D10" s="123">
        <v>0</v>
      </c>
      <c r="E10" s="123">
        <v>0</v>
      </c>
      <c r="F10" s="123">
        <v>30044190</v>
      </c>
      <c r="G10" s="123">
        <v>0</v>
      </c>
      <c r="H10" s="123">
        <v>30044190</v>
      </c>
      <c r="I10" s="123">
        <v>0</v>
      </c>
    </row>
    <row r="11" spans="1:9" ht="46.8" x14ac:dyDescent="0.25">
      <c r="A11" s="173">
        <v>2</v>
      </c>
      <c r="B11" s="174" t="s">
        <v>232</v>
      </c>
      <c r="C11" s="123">
        <v>68664600</v>
      </c>
      <c r="D11" s="123">
        <v>505330</v>
      </c>
      <c r="E11" s="123">
        <v>7005290</v>
      </c>
      <c r="F11" s="123">
        <v>76175220</v>
      </c>
      <c r="G11" s="123">
        <v>0</v>
      </c>
      <c r="H11" s="123">
        <v>76175220</v>
      </c>
      <c r="I11" s="123">
        <v>0</v>
      </c>
    </row>
    <row r="12" spans="1:9" ht="31.2" x14ac:dyDescent="0.25">
      <c r="A12" s="173">
        <v>3</v>
      </c>
      <c r="B12" s="174" t="s">
        <v>233</v>
      </c>
      <c r="C12" s="123">
        <v>27535217</v>
      </c>
      <c r="D12" s="123">
        <v>615114</v>
      </c>
      <c r="E12" s="123">
        <v>0</v>
      </c>
      <c r="F12" s="123">
        <v>26346331</v>
      </c>
      <c r="G12" s="123">
        <v>-1804000</v>
      </c>
      <c r="H12" s="123">
        <v>26346331</v>
      </c>
      <c r="I12" s="123">
        <v>1804000</v>
      </c>
    </row>
    <row r="13" spans="1:9" ht="31.2" x14ac:dyDescent="0.25">
      <c r="A13" s="173">
        <v>4</v>
      </c>
      <c r="B13" s="174" t="s">
        <v>234</v>
      </c>
      <c r="C13" s="123">
        <v>528960</v>
      </c>
      <c r="D13" s="123">
        <v>-10545</v>
      </c>
      <c r="E13" s="123">
        <v>33060</v>
      </c>
      <c r="F13" s="123">
        <v>411825</v>
      </c>
      <c r="G13" s="123">
        <v>-139650</v>
      </c>
      <c r="H13" s="123">
        <v>411825</v>
      </c>
      <c r="I13" s="123">
        <v>139650</v>
      </c>
    </row>
    <row r="14" spans="1:9" x14ac:dyDescent="0.25">
      <c r="A14" s="175">
        <v>5</v>
      </c>
      <c r="B14" s="176" t="s">
        <v>238</v>
      </c>
      <c r="C14" s="177">
        <v>126772967</v>
      </c>
      <c r="D14" s="177">
        <v>1109899</v>
      </c>
      <c r="E14" s="177">
        <v>7038350</v>
      </c>
      <c r="F14" s="177">
        <v>132977566</v>
      </c>
      <c r="G14" s="177">
        <v>-1943650</v>
      </c>
      <c r="H14" s="177">
        <v>132977566</v>
      </c>
      <c r="I14" s="177">
        <v>1943650</v>
      </c>
    </row>
  </sheetData>
  <mergeCells count="3">
    <mergeCell ref="A3:I3"/>
    <mergeCell ref="A4:I4"/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zoomScaleNormal="100" workbookViewId="0">
      <selection activeCell="A2" sqref="A1:H1048576"/>
    </sheetView>
  </sheetViews>
  <sheetFormatPr defaultRowHeight="15.6" x14ac:dyDescent="0.3"/>
  <cols>
    <col min="1" max="1" width="9.44140625" style="3" customWidth="1"/>
    <col min="2" max="2" width="49.6640625" style="3" customWidth="1"/>
    <col min="3" max="3" width="17.88671875" style="3" customWidth="1"/>
    <col min="4" max="4" width="15.88671875" style="3" customWidth="1"/>
    <col min="5" max="5" width="15.5546875" style="3" customWidth="1"/>
    <col min="6" max="6" width="16.5546875" style="3" customWidth="1"/>
    <col min="7" max="7" width="19" style="3" customWidth="1"/>
    <col min="8" max="8" width="23.44140625" style="3" customWidth="1"/>
    <col min="9" max="10" width="9.109375" style="77"/>
  </cols>
  <sheetData>
    <row r="1" spans="1:8" x14ac:dyDescent="0.3">
      <c r="A1" s="137" t="s">
        <v>220</v>
      </c>
      <c r="B1" s="137"/>
      <c r="C1" s="137"/>
      <c r="D1" s="137"/>
      <c r="E1" s="137"/>
      <c r="F1" s="137"/>
      <c r="G1" s="137"/>
      <c r="H1" s="137"/>
    </row>
    <row r="2" spans="1:8" x14ac:dyDescent="0.3">
      <c r="A2" s="122"/>
      <c r="B2" s="122"/>
      <c r="C2" s="122"/>
      <c r="D2" s="122"/>
      <c r="E2" s="122"/>
      <c r="F2" s="122"/>
      <c r="G2" s="122"/>
      <c r="H2" s="122"/>
    </row>
    <row r="3" spans="1:8" ht="26.25" customHeight="1" x14ac:dyDescent="0.3">
      <c r="A3" s="139" t="s">
        <v>221</v>
      </c>
      <c r="B3" s="140"/>
      <c r="C3" s="140"/>
      <c r="D3" s="140"/>
      <c r="E3" s="140"/>
      <c r="F3" s="140"/>
      <c r="G3" s="140"/>
      <c r="H3" s="141"/>
    </row>
    <row r="4" spans="1:8" x14ac:dyDescent="0.3">
      <c r="A4" s="109"/>
      <c r="B4" s="110"/>
      <c r="C4" s="110"/>
      <c r="D4" s="110"/>
      <c r="E4" s="110"/>
      <c r="F4" s="110"/>
      <c r="G4" s="111" t="s">
        <v>214</v>
      </c>
      <c r="H4" s="110"/>
    </row>
    <row r="5" spans="1:8" ht="72" customHeight="1" x14ac:dyDescent="0.25">
      <c r="A5" s="22" t="s">
        <v>100</v>
      </c>
      <c r="B5" s="22" t="s">
        <v>19</v>
      </c>
      <c r="C5" s="22" t="s">
        <v>91</v>
      </c>
      <c r="D5" s="22" t="s">
        <v>21</v>
      </c>
      <c r="E5" s="22" t="s">
        <v>181</v>
      </c>
      <c r="F5" s="22" t="s">
        <v>182</v>
      </c>
      <c r="G5" s="22" t="s">
        <v>183</v>
      </c>
      <c r="H5" s="22" t="s">
        <v>184</v>
      </c>
    </row>
    <row r="6" spans="1:8" x14ac:dyDescent="0.25">
      <c r="A6" s="112">
        <v>1</v>
      </c>
      <c r="B6" s="112">
        <v>2</v>
      </c>
      <c r="C6" s="112"/>
      <c r="D6" s="112">
        <v>3</v>
      </c>
      <c r="E6" s="112">
        <v>4</v>
      </c>
      <c r="F6" s="112">
        <v>5</v>
      </c>
      <c r="G6" s="112">
        <v>6</v>
      </c>
      <c r="H6" s="112">
        <v>7</v>
      </c>
    </row>
    <row r="7" spans="1:8" x14ac:dyDescent="0.25">
      <c r="A7" s="23" t="s">
        <v>0</v>
      </c>
      <c r="B7" s="24" t="s">
        <v>185</v>
      </c>
      <c r="C7" s="25"/>
      <c r="D7" s="25"/>
      <c r="E7" s="25"/>
      <c r="F7" s="123"/>
      <c r="G7" s="25"/>
      <c r="H7" s="25">
        <f>SUM(C7:G7)</f>
        <v>0</v>
      </c>
    </row>
    <row r="8" spans="1:8" x14ac:dyDescent="0.25">
      <c r="A8" s="23" t="s">
        <v>1</v>
      </c>
      <c r="B8" s="24" t="s">
        <v>186</v>
      </c>
      <c r="C8" s="25"/>
      <c r="D8" s="25"/>
      <c r="E8" s="25"/>
      <c r="F8" s="123"/>
      <c r="G8" s="25"/>
      <c r="H8" s="25">
        <f t="shared" ref="H8:H25" si="0">SUM(C8:G8)</f>
        <v>0</v>
      </c>
    </row>
    <row r="9" spans="1:8" ht="31.2" x14ac:dyDescent="0.25">
      <c r="A9" s="26" t="s">
        <v>187</v>
      </c>
      <c r="B9" s="27" t="s">
        <v>188</v>
      </c>
      <c r="C9" s="28">
        <f t="shared" ref="C9:D9" si="1">C7-C8</f>
        <v>0</v>
      </c>
      <c r="D9" s="28">
        <f t="shared" si="1"/>
        <v>0</v>
      </c>
      <c r="E9" s="28">
        <f>E7-E8</f>
        <v>0</v>
      </c>
      <c r="F9" s="28">
        <f t="shared" ref="F9:G9" si="2">F7-F8</f>
        <v>0</v>
      </c>
      <c r="G9" s="28">
        <f t="shared" si="2"/>
        <v>0</v>
      </c>
      <c r="H9" s="25">
        <f t="shared" si="0"/>
        <v>0</v>
      </c>
    </row>
    <row r="10" spans="1:8" x14ac:dyDescent="0.25">
      <c r="A10" s="23" t="s">
        <v>2</v>
      </c>
      <c r="B10" s="24" t="s">
        <v>189</v>
      </c>
      <c r="C10" s="25"/>
      <c r="D10" s="25"/>
      <c r="E10" s="25"/>
      <c r="F10" s="123"/>
      <c r="G10" s="25"/>
      <c r="H10" s="25">
        <f t="shared" si="0"/>
        <v>0</v>
      </c>
    </row>
    <row r="11" spans="1:8" x14ac:dyDescent="0.25">
      <c r="A11" s="23" t="s">
        <v>3</v>
      </c>
      <c r="B11" s="24" t="s">
        <v>190</v>
      </c>
      <c r="C11" s="25"/>
      <c r="D11" s="25"/>
      <c r="E11" s="25"/>
      <c r="F11" s="25"/>
      <c r="G11" s="25"/>
      <c r="H11" s="25">
        <f t="shared" si="0"/>
        <v>0</v>
      </c>
    </row>
    <row r="12" spans="1:8" ht="31.2" x14ac:dyDescent="0.25">
      <c r="A12" s="26" t="s">
        <v>4</v>
      </c>
      <c r="B12" s="27" t="s">
        <v>191</v>
      </c>
      <c r="C12" s="28">
        <f t="shared" ref="C12:D12" si="3">C10-C11</f>
        <v>0</v>
      </c>
      <c r="D12" s="28">
        <f t="shared" si="3"/>
        <v>0</v>
      </c>
      <c r="E12" s="28">
        <f>E10-E11</f>
        <v>0</v>
      </c>
      <c r="F12" s="28">
        <f t="shared" ref="F12:G12" si="4">F10-F11</f>
        <v>0</v>
      </c>
      <c r="G12" s="28">
        <f t="shared" si="4"/>
        <v>0</v>
      </c>
      <c r="H12" s="25">
        <f t="shared" si="0"/>
        <v>0</v>
      </c>
    </row>
    <row r="13" spans="1:8" x14ac:dyDescent="0.25">
      <c r="A13" s="26" t="s">
        <v>192</v>
      </c>
      <c r="B13" s="27" t="s">
        <v>193</v>
      </c>
      <c r="C13" s="28">
        <f t="shared" ref="C13:D13" si="5">C9+C12</f>
        <v>0</v>
      </c>
      <c r="D13" s="28">
        <f t="shared" si="5"/>
        <v>0</v>
      </c>
      <c r="E13" s="28">
        <f>E9+E12</f>
        <v>0</v>
      </c>
      <c r="F13" s="28">
        <f t="shared" ref="F13:G13" si="6">F9+F12</f>
        <v>0</v>
      </c>
      <c r="G13" s="28">
        <f t="shared" si="6"/>
        <v>0</v>
      </c>
      <c r="H13" s="28">
        <f t="shared" si="0"/>
        <v>0</v>
      </c>
    </row>
    <row r="14" spans="1:8" ht="31.2" x14ac:dyDescent="0.25">
      <c r="A14" s="23" t="s">
        <v>5</v>
      </c>
      <c r="B14" s="24" t="s">
        <v>194</v>
      </c>
      <c r="C14" s="25"/>
      <c r="D14" s="25"/>
      <c r="E14" s="25"/>
      <c r="F14" s="25"/>
      <c r="G14" s="25"/>
      <c r="H14" s="25">
        <f t="shared" si="0"/>
        <v>0</v>
      </c>
    </row>
    <row r="15" spans="1:8" ht="31.2" x14ac:dyDescent="0.25">
      <c r="A15" s="23" t="s">
        <v>195</v>
      </c>
      <c r="B15" s="24" t="s">
        <v>196</v>
      </c>
      <c r="C15" s="25"/>
      <c r="D15" s="25"/>
      <c r="E15" s="25"/>
      <c r="F15" s="25"/>
      <c r="G15" s="25"/>
      <c r="H15" s="25">
        <f t="shared" si="0"/>
        <v>0</v>
      </c>
    </row>
    <row r="16" spans="1:8" ht="31.2" x14ac:dyDescent="0.25">
      <c r="A16" s="26" t="s">
        <v>6</v>
      </c>
      <c r="B16" s="27" t="s">
        <v>197</v>
      </c>
      <c r="C16" s="28"/>
      <c r="D16" s="28"/>
      <c r="E16" s="28"/>
      <c r="F16" s="28"/>
      <c r="G16" s="28"/>
      <c r="H16" s="25">
        <f t="shared" si="0"/>
        <v>0</v>
      </c>
    </row>
    <row r="17" spans="1:8" ht="31.2" x14ac:dyDescent="0.25">
      <c r="A17" s="23" t="s">
        <v>7</v>
      </c>
      <c r="B17" s="24" t="s">
        <v>198</v>
      </c>
      <c r="C17" s="25"/>
      <c r="D17" s="25"/>
      <c r="E17" s="25"/>
      <c r="F17" s="25"/>
      <c r="G17" s="25"/>
      <c r="H17" s="25">
        <f t="shared" si="0"/>
        <v>0</v>
      </c>
    </row>
    <row r="18" spans="1:8" ht="31.2" x14ac:dyDescent="0.25">
      <c r="A18" s="23" t="s">
        <v>199</v>
      </c>
      <c r="B18" s="24" t="s">
        <v>200</v>
      </c>
      <c r="C18" s="25"/>
      <c r="D18" s="25"/>
      <c r="E18" s="25"/>
      <c r="F18" s="25"/>
      <c r="G18" s="25"/>
      <c r="H18" s="25">
        <f t="shared" si="0"/>
        <v>0</v>
      </c>
    </row>
    <row r="19" spans="1:8" ht="31.2" x14ac:dyDescent="0.25">
      <c r="A19" s="26" t="s">
        <v>201</v>
      </c>
      <c r="B19" s="27" t="s">
        <v>202</v>
      </c>
      <c r="C19" s="28"/>
      <c r="D19" s="28"/>
      <c r="E19" s="28"/>
      <c r="F19" s="28"/>
      <c r="G19" s="28"/>
      <c r="H19" s="25">
        <f t="shared" si="0"/>
        <v>0</v>
      </c>
    </row>
    <row r="20" spans="1:8" ht="31.2" x14ac:dyDescent="0.25">
      <c r="A20" s="26" t="s">
        <v>203</v>
      </c>
      <c r="B20" s="27" t="s">
        <v>204</v>
      </c>
      <c r="C20" s="28"/>
      <c r="D20" s="28"/>
      <c r="E20" s="28"/>
      <c r="F20" s="28"/>
      <c r="G20" s="28"/>
      <c r="H20" s="25">
        <f t="shared" si="0"/>
        <v>0</v>
      </c>
    </row>
    <row r="21" spans="1:8" x14ac:dyDescent="0.25">
      <c r="A21" s="26" t="s">
        <v>205</v>
      </c>
      <c r="B21" s="27" t="s">
        <v>206</v>
      </c>
      <c r="C21" s="28">
        <f t="shared" ref="C21:D21" si="7">C13</f>
        <v>0</v>
      </c>
      <c r="D21" s="28">
        <f t="shared" si="7"/>
        <v>0</v>
      </c>
      <c r="E21" s="28">
        <f>E13</f>
        <v>0</v>
      </c>
      <c r="F21" s="28">
        <f t="shared" ref="F21:G21" si="8">F13</f>
        <v>0</v>
      </c>
      <c r="G21" s="28">
        <f t="shared" si="8"/>
        <v>0</v>
      </c>
      <c r="H21" s="28">
        <f t="shared" si="0"/>
        <v>0</v>
      </c>
    </row>
    <row r="22" spans="1:8" ht="31.2" x14ac:dyDescent="0.25">
      <c r="A22" s="26" t="s">
        <v>8</v>
      </c>
      <c r="B22" s="27" t="s">
        <v>207</v>
      </c>
      <c r="C22" s="28"/>
      <c r="D22" s="28"/>
      <c r="E22" s="28"/>
      <c r="F22" s="28"/>
      <c r="G22" s="28"/>
      <c r="H22" s="28">
        <f t="shared" si="0"/>
        <v>0</v>
      </c>
    </row>
    <row r="23" spans="1:8" ht="31.2" x14ac:dyDescent="0.25">
      <c r="A23" s="22" t="s">
        <v>208</v>
      </c>
      <c r="B23" s="113" t="s">
        <v>209</v>
      </c>
      <c r="C23" s="114">
        <f t="shared" ref="C23:F23" si="9">C21-C22</f>
        <v>0</v>
      </c>
      <c r="D23" s="114">
        <f t="shared" si="9"/>
        <v>0</v>
      </c>
      <c r="E23" s="114">
        <f t="shared" si="9"/>
        <v>0</v>
      </c>
      <c r="F23" s="114">
        <f t="shared" si="9"/>
        <v>0</v>
      </c>
      <c r="G23" s="114">
        <f>G21-G22</f>
        <v>0</v>
      </c>
      <c r="H23" s="114">
        <f t="shared" si="0"/>
        <v>0</v>
      </c>
    </row>
    <row r="24" spans="1:8" ht="31.2" x14ac:dyDescent="0.25">
      <c r="A24" s="26" t="s">
        <v>210</v>
      </c>
      <c r="B24" s="27" t="s">
        <v>211</v>
      </c>
      <c r="C24" s="28"/>
      <c r="D24" s="28"/>
      <c r="E24" s="28"/>
      <c r="F24" s="28"/>
      <c r="G24" s="28"/>
      <c r="H24" s="25">
        <f t="shared" si="0"/>
        <v>0</v>
      </c>
    </row>
    <row r="25" spans="1:8" ht="31.2" x14ac:dyDescent="0.25">
      <c r="A25" s="26" t="s">
        <v>212</v>
      </c>
      <c r="B25" s="27" t="s">
        <v>213</v>
      </c>
      <c r="C25" s="28"/>
      <c r="D25" s="115"/>
      <c r="E25" s="115"/>
      <c r="F25" s="115"/>
      <c r="G25" s="115"/>
      <c r="H25" s="25">
        <f t="shared" si="0"/>
        <v>0</v>
      </c>
    </row>
  </sheetData>
  <mergeCells count="2">
    <mergeCell ref="A1:H1"/>
    <mergeCell ref="A3:H3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8"/>
  <sheetViews>
    <sheetView zoomScaleNormal="100" zoomScaleSheetLayoutView="80" workbookViewId="0">
      <selection activeCell="A2" sqref="A1:E1048576"/>
    </sheetView>
  </sheetViews>
  <sheetFormatPr defaultRowHeight="13.8" x14ac:dyDescent="0.25"/>
  <cols>
    <col min="1" max="1" width="9.109375" style="14" customWidth="1"/>
    <col min="2" max="2" width="73.33203125" style="14" customWidth="1"/>
    <col min="3" max="3" width="21.6640625" style="32" customWidth="1"/>
    <col min="4" max="4" width="20.33203125" style="14" customWidth="1"/>
    <col min="5" max="5" width="9.109375" style="14"/>
  </cols>
  <sheetData>
    <row r="1" spans="1:5" ht="18" customHeight="1" x14ac:dyDescent="0.25">
      <c r="A1" s="142" t="s">
        <v>224</v>
      </c>
      <c r="B1" s="142"/>
      <c r="C1" s="142"/>
      <c r="D1" s="143"/>
      <c r="E1" s="143"/>
    </row>
    <row r="2" spans="1:5" ht="12.75" customHeight="1" x14ac:dyDescent="0.25">
      <c r="A2" s="32"/>
      <c r="B2" s="32"/>
    </row>
    <row r="3" spans="1:5" s="30" customFormat="1" ht="36.75" customHeight="1" x14ac:dyDescent="0.25">
      <c r="A3" s="144" t="s">
        <v>225</v>
      </c>
      <c r="B3" s="144"/>
      <c r="C3" s="144"/>
      <c r="D3" s="143"/>
      <c r="E3" s="143"/>
    </row>
    <row r="4" spans="1:5" s="30" customFormat="1" ht="12.75" customHeight="1" x14ac:dyDescent="0.25">
      <c r="A4" s="78"/>
      <c r="B4" s="78"/>
      <c r="C4" s="78"/>
      <c r="D4" s="15"/>
      <c r="E4" s="79"/>
    </row>
    <row r="5" spans="1:5" s="33" customFormat="1" ht="27.75" customHeight="1" x14ac:dyDescent="0.25">
      <c r="A5" s="78" t="s">
        <v>165</v>
      </c>
      <c r="B5" s="78" t="s">
        <v>19</v>
      </c>
      <c r="C5" s="87" t="s">
        <v>175</v>
      </c>
      <c r="D5" s="87" t="s">
        <v>176</v>
      </c>
      <c r="E5" s="80"/>
    </row>
    <row r="6" spans="1:5" x14ac:dyDescent="0.25">
      <c r="A6" s="81" t="s">
        <v>0</v>
      </c>
      <c r="B6" s="82" t="s">
        <v>38</v>
      </c>
      <c r="C6" s="83">
        <v>128852</v>
      </c>
    </row>
    <row r="7" spans="1:5" x14ac:dyDescent="0.25">
      <c r="A7" s="81" t="s">
        <v>1</v>
      </c>
      <c r="B7" s="82" t="s">
        <v>58</v>
      </c>
      <c r="C7" s="83">
        <v>283250</v>
      </c>
    </row>
    <row r="8" spans="1:5" x14ac:dyDescent="0.25">
      <c r="A8" s="84" t="s">
        <v>2</v>
      </c>
      <c r="B8" s="85" t="s">
        <v>39</v>
      </c>
      <c r="C8" s="86">
        <v>412102</v>
      </c>
    </row>
    <row r="9" spans="1:5" x14ac:dyDescent="0.25">
      <c r="A9" s="81" t="s">
        <v>3</v>
      </c>
      <c r="B9" s="82" t="s">
        <v>76</v>
      </c>
      <c r="C9" s="83">
        <v>1399664352</v>
      </c>
    </row>
    <row r="10" spans="1:5" x14ac:dyDescent="0.25">
      <c r="A10" s="81" t="s">
        <v>4</v>
      </c>
      <c r="B10" s="82" t="s">
        <v>40</v>
      </c>
      <c r="C10" s="83">
        <v>4390011</v>
      </c>
    </row>
    <row r="11" spans="1:5" x14ac:dyDescent="0.25">
      <c r="A11" s="81" t="s">
        <v>5</v>
      </c>
      <c r="B11" s="82" t="s">
        <v>74</v>
      </c>
      <c r="C11" s="83">
        <v>24527725</v>
      </c>
    </row>
    <row r="12" spans="1:5" x14ac:dyDescent="0.25">
      <c r="A12" s="84" t="s">
        <v>6</v>
      </c>
      <c r="B12" s="85" t="s">
        <v>41</v>
      </c>
      <c r="C12" s="86">
        <v>1428582088</v>
      </c>
    </row>
    <row r="13" spans="1:5" x14ac:dyDescent="0.25">
      <c r="A13" s="81" t="s">
        <v>7</v>
      </c>
      <c r="B13" s="82" t="s">
        <v>77</v>
      </c>
      <c r="C13" s="83">
        <v>38200</v>
      </c>
    </row>
    <row r="14" spans="1:5" x14ac:dyDescent="0.25">
      <c r="A14" s="81" t="s">
        <v>8</v>
      </c>
      <c r="B14" s="82" t="s">
        <v>78</v>
      </c>
      <c r="C14" s="83">
        <v>38200</v>
      </c>
    </row>
    <row r="15" spans="1:5" x14ac:dyDescent="0.25">
      <c r="A15" s="84" t="s">
        <v>9</v>
      </c>
      <c r="B15" s="85" t="s">
        <v>79</v>
      </c>
      <c r="C15" s="86">
        <v>38200</v>
      </c>
    </row>
    <row r="16" spans="1:5" x14ac:dyDescent="0.25">
      <c r="A16" s="81" t="s">
        <v>93</v>
      </c>
      <c r="B16" s="82" t="s">
        <v>141</v>
      </c>
      <c r="C16" s="83">
        <v>34178895</v>
      </c>
    </row>
    <row r="17" spans="1:3" x14ac:dyDescent="0.25">
      <c r="A17" s="81" t="s">
        <v>13</v>
      </c>
      <c r="B17" s="82" t="s">
        <v>142</v>
      </c>
      <c r="C17" s="83">
        <v>34178895</v>
      </c>
    </row>
    <row r="18" spans="1:3" x14ac:dyDescent="0.25">
      <c r="A18" s="84" t="s">
        <v>94</v>
      </c>
      <c r="B18" s="85" t="s">
        <v>143</v>
      </c>
      <c r="C18" s="86">
        <v>34178895</v>
      </c>
    </row>
    <row r="19" spans="1:3" ht="27.6" x14ac:dyDescent="0.25">
      <c r="A19" s="84" t="s">
        <v>14</v>
      </c>
      <c r="B19" s="85" t="s">
        <v>42</v>
      </c>
      <c r="C19" s="86">
        <v>1463211285</v>
      </c>
    </row>
    <row r="20" spans="1:3" x14ac:dyDescent="0.25">
      <c r="A20" s="81" t="s">
        <v>15</v>
      </c>
      <c r="B20" s="82" t="s">
        <v>43</v>
      </c>
      <c r="C20" s="83">
        <v>980425</v>
      </c>
    </row>
    <row r="21" spans="1:3" x14ac:dyDescent="0.25">
      <c r="A21" s="84" t="s">
        <v>16</v>
      </c>
      <c r="B21" s="85" t="s">
        <v>44</v>
      </c>
      <c r="C21" s="86">
        <v>980425</v>
      </c>
    </row>
    <row r="22" spans="1:3" x14ac:dyDescent="0.25">
      <c r="A22" s="81" t="s">
        <v>17</v>
      </c>
      <c r="B22" s="82" t="s">
        <v>45</v>
      </c>
      <c r="C22" s="83">
        <v>404298639</v>
      </c>
    </row>
    <row r="23" spans="1:3" x14ac:dyDescent="0.25">
      <c r="A23" s="81" t="s">
        <v>95</v>
      </c>
      <c r="B23" s="82" t="s">
        <v>101</v>
      </c>
      <c r="C23" s="83">
        <v>1165071</v>
      </c>
    </row>
    <row r="24" spans="1:3" x14ac:dyDescent="0.25">
      <c r="A24" s="84" t="s">
        <v>18</v>
      </c>
      <c r="B24" s="85" t="s">
        <v>46</v>
      </c>
      <c r="C24" s="86">
        <v>405463710</v>
      </c>
    </row>
    <row r="25" spans="1:3" x14ac:dyDescent="0.25">
      <c r="A25" s="84" t="s">
        <v>22</v>
      </c>
      <c r="B25" s="85" t="s">
        <v>47</v>
      </c>
      <c r="C25" s="86">
        <v>406444135</v>
      </c>
    </row>
    <row r="26" spans="1:3" ht="27.6" x14ac:dyDescent="0.25">
      <c r="A26" s="81" t="s">
        <v>96</v>
      </c>
      <c r="B26" s="82" t="s">
        <v>144</v>
      </c>
      <c r="C26" s="83">
        <v>3305958</v>
      </c>
    </row>
    <row r="27" spans="1:3" ht="27.6" x14ac:dyDescent="0.25">
      <c r="A27" s="81" t="s">
        <v>23</v>
      </c>
      <c r="B27" s="82" t="s">
        <v>59</v>
      </c>
      <c r="C27" s="83">
        <v>49792108</v>
      </c>
    </row>
    <row r="28" spans="1:3" x14ac:dyDescent="0.25">
      <c r="A28" s="81" t="s">
        <v>97</v>
      </c>
      <c r="B28" s="82" t="s">
        <v>145</v>
      </c>
      <c r="C28" s="83">
        <v>9049749</v>
      </c>
    </row>
    <row r="29" spans="1:3" ht="27.6" x14ac:dyDescent="0.25">
      <c r="A29" s="81" t="s">
        <v>24</v>
      </c>
      <c r="B29" s="82" t="s">
        <v>80</v>
      </c>
      <c r="C29" s="83">
        <v>19463085</v>
      </c>
    </row>
    <row r="30" spans="1:3" x14ac:dyDescent="0.25">
      <c r="A30" s="81" t="s">
        <v>25</v>
      </c>
      <c r="B30" s="82" t="s">
        <v>60</v>
      </c>
      <c r="C30" s="83">
        <v>21279274</v>
      </c>
    </row>
    <row r="31" spans="1:3" ht="27.6" x14ac:dyDescent="0.25">
      <c r="A31" s="81" t="s">
        <v>26</v>
      </c>
      <c r="B31" s="82" t="s">
        <v>61</v>
      </c>
      <c r="C31" s="83">
        <v>31586949</v>
      </c>
    </row>
    <row r="32" spans="1:3" ht="27.6" x14ac:dyDescent="0.25">
      <c r="A32" s="81" t="s">
        <v>27</v>
      </c>
      <c r="B32" s="82" t="s">
        <v>62</v>
      </c>
      <c r="C32" s="83">
        <v>16018354</v>
      </c>
    </row>
    <row r="33" spans="1:3" x14ac:dyDescent="0.25">
      <c r="A33" s="81" t="s">
        <v>28</v>
      </c>
      <c r="B33" s="82" t="s">
        <v>63</v>
      </c>
      <c r="C33" s="83">
        <v>1408017</v>
      </c>
    </row>
    <row r="34" spans="1:3" x14ac:dyDescent="0.25">
      <c r="A34" s="81" t="s">
        <v>29</v>
      </c>
      <c r="B34" s="82" t="s">
        <v>81</v>
      </c>
      <c r="C34" s="83">
        <v>8988778</v>
      </c>
    </row>
    <row r="35" spans="1:3" ht="27.6" x14ac:dyDescent="0.25">
      <c r="A35" s="81" t="s">
        <v>30</v>
      </c>
      <c r="B35" s="82" t="s">
        <v>82</v>
      </c>
      <c r="C35" s="83">
        <v>4385758</v>
      </c>
    </row>
    <row r="36" spans="1:3" ht="27.6" x14ac:dyDescent="0.25">
      <c r="A36" s="81" t="s">
        <v>31</v>
      </c>
      <c r="B36" s="82" t="s">
        <v>64</v>
      </c>
      <c r="C36" s="83">
        <v>722740</v>
      </c>
    </row>
    <row r="37" spans="1:3" x14ac:dyDescent="0.25">
      <c r="A37" s="81" t="s">
        <v>98</v>
      </c>
      <c r="B37" s="82" t="s">
        <v>102</v>
      </c>
      <c r="C37" s="83">
        <v>63302</v>
      </c>
    </row>
    <row r="38" spans="1:3" ht="27.6" x14ac:dyDescent="0.25">
      <c r="A38" s="81" t="s">
        <v>103</v>
      </c>
      <c r="B38" s="82" t="s">
        <v>65</v>
      </c>
      <c r="C38" s="83">
        <v>2051706</v>
      </c>
    </row>
    <row r="39" spans="1:3" ht="27.6" x14ac:dyDescent="0.25">
      <c r="A39" s="81" t="s">
        <v>104</v>
      </c>
      <c r="B39" s="82" t="s">
        <v>66</v>
      </c>
      <c r="C39" s="83">
        <v>2051706</v>
      </c>
    </row>
    <row r="40" spans="1:3" ht="27.6" x14ac:dyDescent="0.25">
      <c r="A40" s="81" t="s">
        <v>105</v>
      </c>
      <c r="B40" s="82" t="s">
        <v>83</v>
      </c>
      <c r="C40" s="83">
        <v>61424512</v>
      </c>
    </row>
    <row r="41" spans="1:3" ht="27.6" x14ac:dyDescent="0.25">
      <c r="A41" s="81" t="s">
        <v>106</v>
      </c>
      <c r="B41" s="82" t="s">
        <v>84</v>
      </c>
      <c r="C41" s="83">
        <v>61424512</v>
      </c>
    </row>
    <row r="42" spans="1:3" x14ac:dyDescent="0.25">
      <c r="A42" s="84" t="s">
        <v>107</v>
      </c>
      <c r="B42" s="85" t="s">
        <v>67</v>
      </c>
      <c r="C42" s="86">
        <v>148161233</v>
      </c>
    </row>
    <row r="43" spans="1:3" x14ac:dyDescent="0.25">
      <c r="A43" s="81" t="s">
        <v>108</v>
      </c>
      <c r="B43" s="82" t="s">
        <v>68</v>
      </c>
      <c r="C43" s="83">
        <v>8399703</v>
      </c>
    </row>
    <row r="44" spans="1:3" x14ac:dyDescent="0.25">
      <c r="A44" s="81" t="s">
        <v>146</v>
      </c>
      <c r="B44" s="82" t="s">
        <v>147</v>
      </c>
      <c r="C44" s="83">
        <v>8334857</v>
      </c>
    </row>
    <row r="45" spans="1:3" x14ac:dyDescent="0.25">
      <c r="A45" s="81" t="s">
        <v>148</v>
      </c>
      <c r="B45" s="82" t="s">
        <v>69</v>
      </c>
      <c r="C45" s="83">
        <v>64846</v>
      </c>
    </row>
    <row r="46" spans="1:3" x14ac:dyDescent="0.25">
      <c r="A46" s="81" t="s">
        <v>109</v>
      </c>
      <c r="B46" s="82" t="s">
        <v>85</v>
      </c>
      <c r="C46" s="83">
        <v>155000</v>
      </c>
    </row>
    <row r="47" spans="1:3" ht="27.6" x14ac:dyDescent="0.25">
      <c r="A47" s="81" t="s">
        <v>149</v>
      </c>
      <c r="B47" s="82" t="s">
        <v>150</v>
      </c>
      <c r="C47" s="83">
        <v>0</v>
      </c>
    </row>
    <row r="48" spans="1:3" x14ac:dyDescent="0.25">
      <c r="A48" s="84" t="s">
        <v>110</v>
      </c>
      <c r="B48" s="85" t="s">
        <v>70</v>
      </c>
      <c r="C48" s="86">
        <v>8554703</v>
      </c>
    </row>
    <row r="49" spans="1:3" x14ac:dyDescent="0.25">
      <c r="A49" s="84" t="s">
        <v>111</v>
      </c>
      <c r="B49" s="85" t="s">
        <v>71</v>
      </c>
      <c r="C49" s="86">
        <v>156715936</v>
      </c>
    </row>
    <row r="50" spans="1:3" x14ac:dyDescent="0.25">
      <c r="A50" s="81" t="s">
        <v>151</v>
      </c>
      <c r="B50" s="82" t="s">
        <v>152</v>
      </c>
      <c r="C50" s="83">
        <v>12601388</v>
      </c>
    </row>
    <row r="51" spans="1:3" x14ac:dyDescent="0.25">
      <c r="A51" s="81" t="s">
        <v>153</v>
      </c>
      <c r="B51" s="82" t="s">
        <v>154</v>
      </c>
      <c r="C51" s="83">
        <v>76000756</v>
      </c>
    </row>
    <row r="52" spans="1:3" x14ac:dyDescent="0.25">
      <c r="A52" s="84" t="s">
        <v>155</v>
      </c>
      <c r="B52" s="85" t="s">
        <v>156</v>
      </c>
      <c r="C52" s="86">
        <v>88602144</v>
      </c>
    </row>
    <row r="53" spans="1:3" x14ac:dyDescent="0.25">
      <c r="A53" s="81" t="s">
        <v>112</v>
      </c>
      <c r="B53" s="82" t="s">
        <v>113</v>
      </c>
      <c r="C53" s="83">
        <v>24232197</v>
      </c>
    </row>
    <row r="54" spans="1:3" x14ac:dyDescent="0.25">
      <c r="A54" s="84" t="s">
        <v>114</v>
      </c>
      <c r="B54" s="85" t="s">
        <v>115</v>
      </c>
      <c r="C54" s="86">
        <v>24232197</v>
      </c>
    </row>
    <row r="55" spans="1:3" x14ac:dyDescent="0.25">
      <c r="A55" s="81" t="s">
        <v>157</v>
      </c>
      <c r="B55" s="82" t="s">
        <v>158</v>
      </c>
      <c r="C55" s="83">
        <v>1590192</v>
      </c>
    </row>
    <row r="56" spans="1:3" ht="27.6" x14ac:dyDescent="0.25">
      <c r="A56" s="81" t="s">
        <v>159</v>
      </c>
      <c r="B56" s="82" t="s">
        <v>160</v>
      </c>
      <c r="C56" s="83">
        <v>1</v>
      </c>
    </row>
    <row r="57" spans="1:3" x14ac:dyDescent="0.25">
      <c r="A57" s="84" t="s">
        <v>161</v>
      </c>
      <c r="B57" s="85" t="s">
        <v>162</v>
      </c>
      <c r="C57" s="86">
        <v>1590193</v>
      </c>
    </row>
    <row r="58" spans="1:3" x14ac:dyDescent="0.25">
      <c r="A58" s="84" t="s">
        <v>116</v>
      </c>
      <c r="B58" s="85" t="s">
        <v>117</v>
      </c>
      <c r="C58" s="86">
        <v>114424534</v>
      </c>
    </row>
    <row r="59" spans="1:3" x14ac:dyDescent="0.25">
      <c r="A59" s="84" t="s">
        <v>118</v>
      </c>
      <c r="B59" s="85" t="s">
        <v>48</v>
      </c>
      <c r="C59" s="86">
        <v>2140795890</v>
      </c>
    </row>
    <row r="60" spans="1:3" x14ac:dyDescent="0.25">
      <c r="A60" s="81" t="s">
        <v>119</v>
      </c>
      <c r="B60" s="82" t="s">
        <v>75</v>
      </c>
      <c r="C60" s="83">
        <v>1850452299</v>
      </c>
    </row>
    <row r="61" spans="1:3" x14ac:dyDescent="0.25">
      <c r="A61" s="81" t="s">
        <v>120</v>
      </c>
      <c r="B61" s="82" t="s">
        <v>89</v>
      </c>
      <c r="C61" s="83">
        <v>-413565</v>
      </c>
    </row>
    <row r="62" spans="1:3" x14ac:dyDescent="0.25">
      <c r="A62" s="81" t="s">
        <v>121</v>
      </c>
      <c r="B62" s="82" t="s">
        <v>49</v>
      </c>
      <c r="C62" s="83">
        <v>53348775</v>
      </c>
    </row>
    <row r="63" spans="1:3" x14ac:dyDescent="0.25">
      <c r="A63" s="81" t="s">
        <v>122</v>
      </c>
      <c r="B63" s="82" t="s">
        <v>50</v>
      </c>
      <c r="C63" s="83">
        <v>39719634</v>
      </c>
    </row>
    <row r="64" spans="1:3" x14ac:dyDescent="0.25">
      <c r="A64" s="81" t="s">
        <v>123</v>
      </c>
      <c r="B64" s="82" t="s">
        <v>51</v>
      </c>
      <c r="C64" s="83">
        <v>152963981</v>
      </c>
    </row>
    <row r="65" spans="1:3" x14ac:dyDescent="0.25">
      <c r="A65" s="84" t="s">
        <v>124</v>
      </c>
      <c r="B65" s="85" t="s">
        <v>52</v>
      </c>
      <c r="C65" s="86">
        <v>2096071124</v>
      </c>
    </row>
    <row r="66" spans="1:3" x14ac:dyDescent="0.25">
      <c r="A66" s="81" t="s">
        <v>125</v>
      </c>
      <c r="B66" s="82" t="s">
        <v>72</v>
      </c>
      <c r="C66" s="83">
        <v>137</v>
      </c>
    </row>
    <row r="67" spans="1:3" x14ac:dyDescent="0.25">
      <c r="A67" s="81" t="s">
        <v>126</v>
      </c>
      <c r="B67" s="82" t="s">
        <v>86</v>
      </c>
      <c r="C67" s="83">
        <v>34000</v>
      </c>
    </row>
    <row r="68" spans="1:3" x14ac:dyDescent="0.25">
      <c r="A68" s="84" t="s">
        <v>127</v>
      </c>
      <c r="B68" s="85" t="s">
        <v>53</v>
      </c>
      <c r="C68" s="86">
        <v>34137</v>
      </c>
    </row>
    <row r="69" spans="1:3" ht="27.6" x14ac:dyDescent="0.25">
      <c r="A69" s="81" t="s">
        <v>128</v>
      </c>
      <c r="B69" s="82" t="s">
        <v>129</v>
      </c>
      <c r="C69" s="83">
        <v>4837588</v>
      </c>
    </row>
    <row r="70" spans="1:3" ht="27.6" x14ac:dyDescent="0.25">
      <c r="A70" s="81" t="s">
        <v>130</v>
      </c>
      <c r="B70" s="82" t="s">
        <v>131</v>
      </c>
      <c r="C70" s="83">
        <v>4837588</v>
      </c>
    </row>
    <row r="71" spans="1:3" x14ac:dyDescent="0.25">
      <c r="A71" s="84" t="s">
        <v>132</v>
      </c>
      <c r="B71" s="85" t="s">
        <v>73</v>
      </c>
      <c r="C71" s="86">
        <v>4837588</v>
      </c>
    </row>
    <row r="72" spans="1:3" x14ac:dyDescent="0.25">
      <c r="A72" s="81" t="s">
        <v>133</v>
      </c>
      <c r="B72" s="82" t="s">
        <v>134</v>
      </c>
      <c r="C72" s="83">
        <v>10501737</v>
      </c>
    </row>
    <row r="73" spans="1:3" x14ac:dyDescent="0.25">
      <c r="A73" s="81" t="s">
        <v>163</v>
      </c>
      <c r="B73" s="82" t="s">
        <v>164</v>
      </c>
      <c r="C73" s="83">
        <v>31000</v>
      </c>
    </row>
    <row r="74" spans="1:3" x14ac:dyDescent="0.25">
      <c r="A74" s="84" t="s">
        <v>135</v>
      </c>
      <c r="B74" s="85" t="s">
        <v>87</v>
      </c>
      <c r="C74" s="86">
        <v>10532737</v>
      </c>
    </row>
    <row r="75" spans="1:3" x14ac:dyDescent="0.25">
      <c r="A75" s="84" t="s">
        <v>136</v>
      </c>
      <c r="B75" s="85" t="s">
        <v>54</v>
      </c>
      <c r="C75" s="86">
        <v>15404462</v>
      </c>
    </row>
    <row r="76" spans="1:3" x14ac:dyDescent="0.25">
      <c r="A76" s="81" t="s">
        <v>137</v>
      </c>
      <c r="B76" s="82" t="s">
        <v>55</v>
      </c>
      <c r="C76" s="83">
        <v>27723659</v>
      </c>
    </row>
    <row r="77" spans="1:3" x14ac:dyDescent="0.25">
      <c r="A77" s="81" t="s">
        <v>138</v>
      </c>
      <c r="B77" s="82" t="s">
        <v>92</v>
      </c>
      <c r="C77" s="83">
        <v>1596645</v>
      </c>
    </row>
    <row r="78" spans="1:3" x14ac:dyDescent="0.25">
      <c r="A78" s="84" t="s">
        <v>139</v>
      </c>
      <c r="B78" s="85" t="s">
        <v>56</v>
      </c>
      <c r="C78" s="86">
        <v>29320304</v>
      </c>
    </row>
    <row r="79" spans="1:3" x14ac:dyDescent="0.25">
      <c r="A79" s="84" t="s">
        <v>140</v>
      </c>
      <c r="B79" s="85" t="s">
        <v>57</v>
      </c>
      <c r="C79" s="86">
        <v>2140795890</v>
      </c>
    </row>
    <row r="80" spans="1:3" x14ac:dyDescent="0.25">
      <c r="C80" s="14"/>
    </row>
    <row r="81" spans="3:3" x14ac:dyDescent="0.25">
      <c r="C81" s="14"/>
    </row>
    <row r="82" spans="3:3" x14ac:dyDescent="0.25">
      <c r="C82" s="14"/>
    </row>
    <row r="83" spans="3:3" x14ac:dyDescent="0.25">
      <c r="C83" s="14"/>
    </row>
    <row r="84" spans="3:3" x14ac:dyDescent="0.25">
      <c r="C84" s="14"/>
    </row>
    <row r="85" spans="3:3" x14ac:dyDescent="0.25">
      <c r="C85" s="14"/>
    </row>
    <row r="86" spans="3:3" x14ac:dyDescent="0.25">
      <c r="C86" s="14"/>
    </row>
    <row r="87" spans="3:3" x14ac:dyDescent="0.25">
      <c r="C87" s="14"/>
    </row>
    <row r="88" spans="3:3" x14ac:dyDescent="0.25">
      <c r="C88" s="14"/>
    </row>
    <row r="89" spans="3:3" x14ac:dyDescent="0.25">
      <c r="C89" s="14"/>
    </row>
    <row r="90" spans="3:3" x14ac:dyDescent="0.25">
      <c r="C90" s="14"/>
    </row>
    <row r="91" spans="3:3" x14ac:dyDescent="0.25">
      <c r="C91" s="14"/>
    </row>
    <row r="92" spans="3:3" x14ac:dyDescent="0.25">
      <c r="C92" s="14"/>
    </row>
    <row r="93" spans="3:3" x14ac:dyDescent="0.25">
      <c r="C93" s="14"/>
    </row>
    <row r="94" spans="3:3" x14ac:dyDescent="0.25">
      <c r="C94" s="14"/>
    </row>
    <row r="95" spans="3:3" x14ac:dyDescent="0.25">
      <c r="C95" s="14"/>
    </row>
    <row r="96" spans="3:3" x14ac:dyDescent="0.25">
      <c r="C96" s="14"/>
    </row>
    <row r="97" spans="3:3" x14ac:dyDescent="0.25">
      <c r="C97" s="14"/>
    </row>
    <row r="98" spans="3:3" x14ac:dyDescent="0.25">
      <c r="C98" s="14"/>
    </row>
  </sheetData>
  <mergeCells count="2">
    <mergeCell ref="A1:E1"/>
    <mergeCell ref="A3:E3"/>
  </mergeCells>
  <pageMargins left="0.7" right="0.7" top="0.75" bottom="0.75" header="0.3" footer="0.3"/>
  <pageSetup paperSize="9" scale="65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7"/>
  <sheetViews>
    <sheetView workbookViewId="0">
      <pane ySplit="7" topLeftCell="A8" activePane="bottomLeft" state="frozen"/>
      <selection activeCell="O19" sqref="O19"/>
      <selection pane="bottomLeft" activeCell="A2" sqref="A1:E1048576"/>
    </sheetView>
  </sheetViews>
  <sheetFormatPr defaultColWidth="9.109375" defaultRowHeight="13.2" x14ac:dyDescent="0.25"/>
  <cols>
    <col min="1" max="1" width="5.5546875" style="34" customWidth="1"/>
    <col min="2" max="2" width="55.5546875" style="34" customWidth="1"/>
    <col min="3" max="3" width="12" style="34" customWidth="1"/>
    <col min="4" max="4" width="12.33203125" style="34" customWidth="1"/>
    <col min="5" max="16384" width="9.109375" style="1"/>
  </cols>
  <sheetData>
    <row r="1" spans="1:8" ht="15.6" x14ac:dyDescent="0.3">
      <c r="A1" s="145" t="s">
        <v>166</v>
      </c>
      <c r="B1" s="145"/>
      <c r="C1" s="145"/>
      <c r="D1" s="146"/>
      <c r="E1" s="147"/>
      <c r="F1" s="6"/>
      <c r="G1" s="6"/>
      <c r="H1" s="6"/>
    </row>
    <row r="2" spans="1:8" s="2" customFormat="1" ht="15.6" x14ac:dyDescent="0.3">
      <c r="A2" s="34"/>
      <c r="B2" s="31"/>
      <c r="C2" s="31"/>
      <c r="D2" s="31"/>
      <c r="E2" s="6"/>
      <c r="F2" s="6"/>
      <c r="G2" s="6"/>
      <c r="H2" s="6"/>
    </row>
    <row r="3" spans="1:8" ht="15.6" x14ac:dyDescent="0.3">
      <c r="A3" s="148" t="s">
        <v>35</v>
      </c>
      <c r="B3" s="148"/>
      <c r="C3" s="148"/>
      <c r="D3" s="149"/>
      <c r="E3" s="143"/>
    </row>
    <row r="4" spans="1:8" s="2" customFormat="1" ht="15.6" x14ac:dyDescent="0.3">
      <c r="A4" s="54"/>
      <c r="B4" s="54"/>
      <c r="C4" s="54"/>
      <c r="D4" s="40"/>
    </row>
    <row r="5" spans="1:8" ht="15.6" x14ac:dyDescent="0.3">
      <c r="A5" s="148" t="s">
        <v>168</v>
      </c>
      <c r="B5" s="148"/>
      <c r="C5" s="148"/>
      <c r="D5" s="149"/>
      <c r="E5" s="143"/>
    </row>
    <row r="6" spans="1:8" s="2" customFormat="1" x14ac:dyDescent="0.25">
      <c r="A6" s="53"/>
      <c r="B6" s="53"/>
      <c r="C6" s="53"/>
      <c r="D6" s="34"/>
    </row>
    <row r="7" spans="1:8" s="58" customFormat="1" ht="18.75" customHeight="1" x14ac:dyDescent="0.25">
      <c r="A7" s="56" t="s">
        <v>100</v>
      </c>
      <c r="B7" s="56" t="s">
        <v>19</v>
      </c>
      <c r="C7" s="56" t="s">
        <v>32</v>
      </c>
      <c r="D7" s="57" t="s">
        <v>169</v>
      </c>
    </row>
    <row r="8" spans="1:8" x14ac:dyDescent="0.25">
      <c r="A8" s="8" t="s">
        <v>1</v>
      </c>
      <c r="B8" s="9" t="s">
        <v>58</v>
      </c>
      <c r="C8" s="10">
        <v>1009250</v>
      </c>
      <c r="D8" s="10">
        <v>283250</v>
      </c>
    </row>
    <row r="9" spans="1:8" x14ac:dyDescent="0.25">
      <c r="A9" s="11" t="s">
        <v>2</v>
      </c>
      <c r="B9" s="12" t="s">
        <v>39</v>
      </c>
      <c r="C9" s="13">
        <v>1009250</v>
      </c>
      <c r="D9" s="13">
        <v>283250</v>
      </c>
    </row>
    <row r="10" spans="1:8" x14ac:dyDescent="0.25">
      <c r="A10" s="8" t="s">
        <v>3</v>
      </c>
      <c r="B10" s="9" t="s">
        <v>76</v>
      </c>
      <c r="C10" s="10">
        <v>1257495045</v>
      </c>
      <c r="D10" s="10">
        <v>1399664352</v>
      </c>
    </row>
    <row r="11" spans="1:8" x14ac:dyDescent="0.25">
      <c r="A11" s="8" t="s">
        <v>4</v>
      </c>
      <c r="B11" s="9" t="s">
        <v>40</v>
      </c>
      <c r="C11" s="10">
        <v>6674968</v>
      </c>
      <c r="D11" s="10">
        <v>3057154</v>
      </c>
    </row>
    <row r="12" spans="1:8" x14ac:dyDescent="0.25">
      <c r="A12" s="8" t="s">
        <v>5</v>
      </c>
      <c r="B12" s="9" t="s">
        <v>74</v>
      </c>
      <c r="C12" s="10">
        <v>196708949</v>
      </c>
      <c r="D12" s="10">
        <v>20726248</v>
      </c>
    </row>
    <row r="13" spans="1:8" x14ac:dyDescent="0.25">
      <c r="A13" s="11" t="s">
        <v>6</v>
      </c>
      <c r="B13" s="12" t="s">
        <v>41</v>
      </c>
      <c r="C13" s="13">
        <v>1460878962</v>
      </c>
      <c r="D13" s="13">
        <v>1423447754</v>
      </c>
    </row>
    <row r="14" spans="1:8" x14ac:dyDescent="0.25">
      <c r="A14" s="8" t="s">
        <v>7</v>
      </c>
      <c r="B14" s="9" t="s">
        <v>77</v>
      </c>
      <c r="C14" s="10">
        <v>38200</v>
      </c>
      <c r="D14" s="10">
        <v>38200</v>
      </c>
    </row>
    <row r="15" spans="1:8" x14ac:dyDescent="0.25">
      <c r="A15" s="8" t="s">
        <v>8</v>
      </c>
      <c r="B15" s="9" t="s">
        <v>78</v>
      </c>
      <c r="C15" s="10">
        <v>38200</v>
      </c>
      <c r="D15" s="10">
        <v>38200</v>
      </c>
    </row>
    <row r="16" spans="1:8" x14ac:dyDescent="0.25">
      <c r="A16" s="11" t="s">
        <v>9</v>
      </c>
      <c r="B16" s="12" t="s">
        <v>79</v>
      </c>
      <c r="C16" s="13">
        <v>38200</v>
      </c>
      <c r="D16" s="13">
        <v>38200</v>
      </c>
    </row>
    <row r="17" spans="1:4" ht="26.4" x14ac:dyDescent="0.25">
      <c r="A17" s="8" t="s">
        <v>93</v>
      </c>
      <c r="B17" s="9" t="s">
        <v>141</v>
      </c>
      <c r="C17" s="10">
        <v>34178895</v>
      </c>
      <c r="D17" s="10">
        <v>34178895</v>
      </c>
    </row>
    <row r="18" spans="1:4" x14ac:dyDescent="0.25">
      <c r="A18" s="8" t="s">
        <v>13</v>
      </c>
      <c r="B18" s="9" t="s">
        <v>142</v>
      </c>
      <c r="C18" s="10">
        <v>34178895</v>
      </c>
      <c r="D18" s="10">
        <v>34178895</v>
      </c>
    </row>
    <row r="19" spans="1:4" ht="26.4" x14ac:dyDescent="0.25">
      <c r="A19" s="11" t="s">
        <v>94</v>
      </c>
      <c r="B19" s="12" t="s">
        <v>143</v>
      </c>
      <c r="C19" s="13">
        <v>34178895</v>
      </c>
      <c r="D19" s="13">
        <v>34178895</v>
      </c>
    </row>
    <row r="20" spans="1:4" ht="26.4" x14ac:dyDescent="0.25">
      <c r="A20" s="11" t="s">
        <v>14</v>
      </c>
      <c r="B20" s="12" t="s">
        <v>42</v>
      </c>
      <c r="C20" s="13">
        <v>1496105307</v>
      </c>
      <c r="D20" s="13">
        <v>1457948099</v>
      </c>
    </row>
    <row r="21" spans="1:4" x14ac:dyDescent="0.25">
      <c r="A21" s="8" t="s">
        <v>15</v>
      </c>
      <c r="B21" s="9" t="s">
        <v>43</v>
      </c>
      <c r="C21" s="10">
        <v>167029</v>
      </c>
      <c r="D21" s="10">
        <v>771930</v>
      </c>
    </row>
    <row r="22" spans="1:4" x14ac:dyDescent="0.25">
      <c r="A22" s="11" t="s">
        <v>16</v>
      </c>
      <c r="B22" s="12" t="s">
        <v>44</v>
      </c>
      <c r="C22" s="13">
        <v>167029</v>
      </c>
      <c r="D22" s="13">
        <v>771930</v>
      </c>
    </row>
    <row r="23" spans="1:4" x14ac:dyDescent="0.25">
      <c r="A23" s="8" t="s">
        <v>17</v>
      </c>
      <c r="B23" s="9" t="s">
        <v>45</v>
      </c>
      <c r="C23" s="10">
        <v>222019369</v>
      </c>
      <c r="D23" s="10">
        <v>383141370</v>
      </c>
    </row>
    <row r="24" spans="1:4" x14ac:dyDescent="0.25">
      <c r="A24" s="8" t="s">
        <v>95</v>
      </c>
      <c r="B24" s="9" t="s">
        <v>101</v>
      </c>
      <c r="C24" s="10">
        <v>2818177</v>
      </c>
      <c r="D24" s="10">
        <v>1165071</v>
      </c>
    </row>
    <row r="25" spans="1:4" x14ac:dyDescent="0.25">
      <c r="A25" s="11" t="s">
        <v>18</v>
      </c>
      <c r="B25" s="12" t="s">
        <v>46</v>
      </c>
      <c r="C25" s="13">
        <v>224837546</v>
      </c>
      <c r="D25" s="13">
        <v>384306441</v>
      </c>
    </row>
    <row r="26" spans="1:4" x14ac:dyDescent="0.25">
      <c r="A26" s="11" t="s">
        <v>22</v>
      </c>
      <c r="B26" s="12" t="s">
        <v>47</v>
      </c>
      <c r="C26" s="13">
        <v>225004575</v>
      </c>
      <c r="D26" s="13">
        <v>385078371</v>
      </c>
    </row>
    <row r="27" spans="1:4" ht="26.4" x14ac:dyDescent="0.25">
      <c r="A27" s="8" t="s">
        <v>96</v>
      </c>
      <c r="B27" s="9" t="s">
        <v>144</v>
      </c>
      <c r="C27" s="10">
        <v>3305958</v>
      </c>
      <c r="D27" s="10">
        <v>3305958</v>
      </c>
    </row>
    <row r="28" spans="1:4" ht="26.4" x14ac:dyDescent="0.25">
      <c r="A28" s="8" t="s">
        <v>23</v>
      </c>
      <c r="B28" s="9" t="s">
        <v>59</v>
      </c>
      <c r="C28" s="10">
        <v>49788944</v>
      </c>
      <c r="D28" s="10">
        <v>49792108</v>
      </c>
    </row>
    <row r="29" spans="1:4" ht="26.4" x14ac:dyDescent="0.25">
      <c r="A29" s="8" t="s">
        <v>97</v>
      </c>
      <c r="B29" s="9" t="s">
        <v>145</v>
      </c>
      <c r="C29" s="10">
        <v>9049749</v>
      </c>
      <c r="D29" s="10">
        <v>9049749</v>
      </c>
    </row>
    <row r="30" spans="1:4" ht="26.4" x14ac:dyDescent="0.25">
      <c r="A30" s="8" t="s">
        <v>24</v>
      </c>
      <c r="B30" s="9" t="s">
        <v>80</v>
      </c>
      <c r="C30" s="10">
        <v>19460841</v>
      </c>
      <c r="D30" s="10">
        <v>19463085</v>
      </c>
    </row>
    <row r="31" spans="1:4" ht="26.4" x14ac:dyDescent="0.25">
      <c r="A31" s="8" t="s">
        <v>25</v>
      </c>
      <c r="B31" s="9" t="s">
        <v>60</v>
      </c>
      <c r="C31" s="10">
        <v>21278354</v>
      </c>
      <c r="D31" s="10">
        <v>21279274</v>
      </c>
    </row>
    <row r="32" spans="1:4" ht="26.4" x14ac:dyDescent="0.25">
      <c r="A32" s="8" t="s">
        <v>26</v>
      </c>
      <c r="B32" s="9" t="s">
        <v>61</v>
      </c>
      <c r="C32" s="10">
        <v>20009353</v>
      </c>
      <c r="D32" s="10">
        <v>24443697</v>
      </c>
    </row>
    <row r="33" spans="1:4" ht="39.6" x14ac:dyDescent="0.25">
      <c r="A33" s="8" t="s">
        <v>27</v>
      </c>
      <c r="B33" s="9" t="s">
        <v>62</v>
      </c>
      <c r="C33" s="10">
        <v>7494453</v>
      </c>
      <c r="D33" s="10">
        <v>14216937</v>
      </c>
    </row>
    <row r="34" spans="1:4" ht="26.4" x14ac:dyDescent="0.25">
      <c r="A34" s="8" t="s">
        <v>28</v>
      </c>
      <c r="B34" s="9" t="s">
        <v>63</v>
      </c>
      <c r="C34" s="10">
        <v>147138</v>
      </c>
      <c r="D34" s="10">
        <v>147138</v>
      </c>
    </row>
    <row r="35" spans="1:4" ht="26.4" x14ac:dyDescent="0.25">
      <c r="A35" s="8" t="s">
        <v>29</v>
      </c>
      <c r="B35" s="9" t="s">
        <v>81</v>
      </c>
      <c r="C35" s="10">
        <v>5646108</v>
      </c>
      <c r="D35" s="10">
        <v>5646108</v>
      </c>
    </row>
    <row r="36" spans="1:4" ht="26.4" x14ac:dyDescent="0.25">
      <c r="A36" s="8" t="s">
        <v>30</v>
      </c>
      <c r="B36" s="9" t="s">
        <v>82</v>
      </c>
      <c r="C36" s="10">
        <v>2120168</v>
      </c>
      <c r="D36" s="10">
        <v>3732028</v>
      </c>
    </row>
    <row r="37" spans="1:4" ht="26.4" x14ac:dyDescent="0.25">
      <c r="A37" s="8" t="s">
        <v>31</v>
      </c>
      <c r="B37" s="9" t="s">
        <v>64</v>
      </c>
      <c r="C37" s="10">
        <v>701473</v>
      </c>
      <c r="D37" s="10">
        <v>701473</v>
      </c>
    </row>
    <row r="38" spans="1:4" ht="26.4" x14ac:dyDescent="0.25">
      <c r="A38" s="8" t="s">
        <v>98</v>
      </c>
      <c r="B38" s="9" t="s">
        <v>102</v>
      </c>
      <c r="C38" s="10">
        <v>3900013</v>
      </c>
      <c r="D38" s="10">
        <v>13</v>
      </c>
    </row>
    <row r="39" spans="1:4" ht="26.4" x14ac:dyDescent="0.25">
      <c r="A39" s="8" t="s">
        <v>103</v>
      </c>
      <c r="B39" s="9" t="s">
        <v>65</v>
      </c>
      <c r="C39" s="10">
        <v>1494689</v>
      </c>
      <c r="D39" s="10">
        <v>1494689</v>
      </c>
    </row>
    <row r="40" spans="1:4" ht="39.6" x14ac:dyDescent="0.25">
      <c r="A40" s="8" t="s">
        <v>104</v>
      </c>
      <c r="B40" s="9" t="s">
        <v>66</v>
      </c>
      <c r="C40" s="10">
        <v>1494689</v>
      </c>
      <c r="D40" s="10">
        <v>1494689</v>
      </c>
    </row>
    <row r="41" spans="1:4" ht="26.4" x14ac:dyDescent="0.25">
      <c r="A41" s="8" t="s">
        <v>105</v>
      </c>
      <c r="B41" s="9" t="s">
        <v>83</v>
      </c>
      <c r="C41" s="10">
        <v>61424512</v>
      </c>
      <c r="D41" s="10">
        <v>61424512</v>
      </c>
    </row>
    <row r="42" spans="1:4" ht="39.6" x14ac:dyDescent="0.25">
      <c r="A42" s="8" t="s">
        <v>106</v>
      </c>
      <c r="B42" s="9" t="s">
        <v>84</v>
      </c>
      <c r="C42" s="10">
        <v>61424512</v>
      </c>
      <c r="D42" s="10">
        <v>61424512</v>
      </c>
    </row>
    <row r="43" spans="1:4" x14ac:dyDescent="0.25">
      <c r="A43" s="11" t="s">
        <v>107</v>
      </c>
      <c r="B43" s="12" t="s">
        <v>67</v>
      </c>
      <c r="C43" s="13">
        <v>136023456</v>
      </c>
      <c r="D43" s="13">
        <v>140460964</v>
      </c>
    </row>
    <row r="44" spans="1:4" x14ac:dyDescent="0.25">
      <c r="A44" s="8" t="s">
        <v>108</v>
      </c>
      <c r="B44" s="9" t="s">
        <v>68</v>
      </c>
      <c r="C44" s="10">
        <v>8399703</v>
      </c>
      <c r="D44" s="10">
        <v>8399703</v>
      </c>
    </row>
    <row r="45" spans="1:4" x14ac:dyDescent="0.25">
      <c r="A45" s="8" t="s">
        <v>146</v>
      </c>
      <c r="B45" s="9" t="s">
        <v>147</v>
      </c>
      <c r="C45" s="10">
        <v>8334857</v>
      </c>
      <c r="D45" s="10">
        <v>8334857</v>
      </c>
    </row>
    <row r="46" spans="1:4" x14ac:dyDescent="0.25">
      <c r="A46" s="8" t="s">
        <v>148</v>
      </c>
      <c r="B46" s="9" t="s">
        <v>69</v>
      </c>
      <c r="C46" s="10">
        <v>64846</v>
      </c>
      <c r="D46" s="10">
        <v>64846</v>
      </c>
    </row>
    <row r="47" spans="1:4" x14ac:dyDescent="0.25">
      <c r="A47" s="8" t="s">
        <v>109</v>
      </c>
      <c r="B47" s="9" t="s">
        <v>85</v>
      </c>
      <c r="C47" s="10">
        <v>175000</v>
      </c>
      <c r="D47" s="10">
        <v>155000</v>
      </c>
    </row>
    <row r="48" spans="1:4" ht="26.4" x14ac:dyDescent="0.25">
      <c r="A48" s="8" t="s">
        <v>149</v>
      </c>
      <c r="B48" s="9" t="s">
        <v>150</v>
      </c>
      <c r="C48" s="10">
        <v>39986</v>
      </c>
      <c r="D48" s="10">
        <v>0</v>
      </c>
    </row>
    <row r="49" spans="1:4" ht="26.4" x14ac:dyDescent="0.25">
      <c r="A49" s="11" t="s">
        <v>110</v>
      </c>
      <c r="B49" s="12" t="s">
        <v>70</v>
      </c>
      <c r="C49" s="13">
        <v>8614689</v>
      </c>
      <c r="D49" s="13">
        <v>8554703</v>
      </c>
    </row>
    <row r="50" spans="1:4" x14ac:dyDescent="0.25">
      <c r="A50" s="11" t="s">
        <v>111</v>
      </c>
      <c r="B50" s="12" t="s">
        <v>71</v>
      </c>
      <c r="C50" s="13">
        <v>144638145</v>
      </c>
      <c r="D50" s="13">
        <v>149015667</v>
      </c>
    </row>
    <row r="51" spans="1:4" x14ac:dyDescent="0.25">
      <c r="A51" s="8" t="s">
        <v>151</v>
      </c>
      <c r="B51" s="9" t="s">
        <v>152</v>
      </c>
      <c r="C51" s="10">
        <v>6395427</v>
      </c>
      <c r="D51" s="10">
        <v>3355086</v>
      </c>
    </row>
    <row r="52" spans="1:4" ht="26.4" x14ac:dyDescent="0.25">
      <c r="A52" s="8" t="s">
        <v>153</v>
      </c>
      <c r="B52" s="9" t="s">
        <v>154</v>
      </c>
      <c r="C52" s="10">
        <v>41765463</v>
      </c>
      <c r="D52" s="10">
        <v>65651473</v>
      </c>
    </row>
    <row r="53" spans="1:4" ht="26.4" x14ac:dyDescent="0.25">
      <c r="A53" s="11" t="s">
        <v>155</v>
      </c>
      <c r="B53" s="12" t="s">
        <v>156</v>
      </c>
      <c r="C53" s="13">
        <v>48160890</v>
      </c>
      <c r="D53" s="13">
        <v>69006559</v>
      </c>
    </row>
    <row r="54" spans="1:4" x14ac:dyDescent="0.25">
      <c r="A54" s="8" t="s">
        <v>112</v>
      </c>
      <c r="B54" s="9" t="s">
        <v>113</v>
      </c>
      <c r="C54" s="10">
        <v>16497173</v>
      </c>
      <c r="D54" s="10">
        <v>27716298</v>
      </c>
    </row>
    <row r="55" spans="1:4" ht="26.4" x14ac:dyDescent="0.25">
      <c r="A55" s="11" t="s">
        <v>114</v>
      </c>
      <c r="B55" s="12" t="s">
        <v>115</v>
      </c>
      <c r="C55" s="13">
        <v>16497173</v>
      </c>
      <c r="D55" s="13">
        <v>27716298</v>
      </c>
    </row>
    <row r="56" spans="1:4" x14ac:dyDescent="0.25">
      <c r="A56" s="8" t="s">
        <v>157</v>
      </c>
      <c r="B56" s="9" t="s">
        <v>158</v>
      </c>
      <c r="C56" s="10">
        <v>0</v>
      </c>
      <c r="D56" s="10">
        <v>781739</v>
      </c>
    </row>
    <row r="57" spans="1:4" x14ac:dyDescent="0.25">
      <c r="A57" s="11" t="s">
        <v>161</v>
      </c>
      <c r="B57" s="12" t="s">
        <v>162</v>
      </c>
      <c r="C57" s="13">
        <v>0</v>
      </c>
      <c r="D57" s="13">
        <v>781739</v>
      </c>
    </row>
    <row r="58" spans="1:4" x14ac:dyDescent="0.25">
      <c r="A58" s="11" t="s">
        <v>116</v>
      </c>
      <c r="B58" s="12" t="s">
        <v>117</v>
      </c>
      <c r="C58" s="13">
        <v>64658063</v>
      </c>
      <c r="D58" s="13">
        <v>97504596</v>
      </c>
    </row>
    <row r="59" spans="1:4" x14ac:dyDescent="0.25">
      <c r="A59" s="11" t="s">
        <v>118</v>
      </c>
      <c r="B59" s="12" t="s">
        <v>48</v>
      </c>
      <c r="C59" s="13">
        <v>1930406090</v>
      </c>
      <c r="D59" s="13">
        <v>2089546733</v>
      </c>
    </row>
    <row r="60" spans="1:4" x14ac:dyDescent="0.25">
      <c r="A60" s="8" t="s">
        <v>119</v>
      </c>
      <c r="B60" s="9" t="s">
        <v>75</v>
      </c>
      <c r="C60" s="10">
        <v>1848112718</v>
      </c>
      <c r="D60" s="10">
        <v>1848112718</v>
      </c>
    </row>
    <row r="61" spans="1:4" x14ac:dyDescent="0.25">
      <c r="A61" s="8" t="s">
        <v>120</v>
      </c>
      <c r="B61" s="9" t="s">
        <v>89</v>
      </c>
      <c r="C61" s="10">
        <v>646695</v>
      </c>
      <c r="D61" s="10">
        <v>646695</v>
      </c>
    </row>
    <row r="62" spans="1:4" x14ac:dyDescent="0.25">
      <c r="A62" s="8" t="s">
        <v>121</v>
      </c>
      <c r="B62" s="9" t="s">
        <v>49</v>
      </c>
      <c r="C62" s="10">
        <v>49142380</v>
      </c>
      <c r="D62" s="10">
        <v>49142380</v>
      </c>
    </row>
    <row r="63" spans="1:4" x14ac:dyDescent="0.25">
      <c r="A63" s="8" t="s">
        <v>122</v>
      </c>
      <c r="B63" s="9" t="s">
        <v>50</v>
      </c>
      <c r="C63" s="10">
        <v>-254497709</v>
      </c>
      <c r="D63" s="10">
        <v>11318258</v>
      </c>
    </row>
    <row r="64" spans="1:4" x14ac:dyDescent="0.25">
      <c r="A64" s="8" t="s">
        <v>123</v>
      </c>
      <c r="B64" s="9" t="s">
        <v>51</v>
      </c>
      <c r="C64" s="10">
        <v>265815967</v>
      </c>
      <c r="D64" s="10">
        <v>153416267</v>
      </c>
    </row>
    <row r="65" spans="1:4" x14ac:dyDescent="0.25">
      <c r="A65" s="11" t="s">
        <v>124</v>
      </c>
      <c r="B65" s="12" t="s">
        <v>52</v>
      </c>
      <c r="C65" s="13">
        <v>1909220051</v>
      </c>
      <c r="D65" s="13">
        <v>2062636318</v>
      </c>
    </row>
    <row r="66" spans="1:4" x14ac:dyDescent="0.25">
      <c r="A66" s="8" t="s">
        <v>125</v>
      </c>
      <c r="B66" s="9" t="s">
        <v>72</v>
      </c>
      <c r="C66" s="10">
        <v>429579</v>
      </c>
      <c r="D66" s="10">
        <v>1</v>
      </c>
    </row>
    <row r="67" spans="1:4" ht="26.4" x14ac:dyDescent="0.25">
      <c r="A67" s="8" t="s">
        <v>126</v>
      </c>
      <c r="B67" s="9" t="s">
        <v>86</v>
      </c>
      <c r="C67" s="10">
        <v>34000</v>
      </c>
      <c r="D67" s="10">
        <v>34000</v>
      </c>
    </row>
    <row r="68" spans="1:4" ht="26.4" x14ac:dyDescent="0.25">
      <c r="A68" s="11" t="s">
        <v>127</v>
      </c>
      <c r="B68" s="12" t="s">
        <v>53</v>
      </c>
      <c r="C68" s="13">
        <v>463579</v>
      </c>
      <c r="D68" s="13">
        <v>34001</v>
      </c>
    </row>
    <row r="69" spans="1:4" ht="26.4" x14ac:dyDescent="0.25">
      <c r="A69" s="8" t="s">
        <v>128</v>
      </c>
      <c r="B69" s="9" t="s">
        <v>129</v>
      </c>
      <c r="C69" s="10">
        <v>5089973</v>
      </c>
      <c r="D69" s="10">
        <v>4837588</v>
      </c>
    </row>
    <row r="70" spans="1:4" ht="26.4" x14ac:dyDescent="0.25">
      <c r="A70" s="8" t="s">
        <v>130</v>
      </c>
      <c r="B70" s="9" t="s">
        <v>131</v>
      </c>
      <c r="C70" s="10">
        <v>5089973</v>
      </c>
      <c r="D70" s="10">
        <v>4837588</v>
      </c>
    </row>
    <row r="71" spans="1:4" ht="26.4" x14ac:dyDescent="0.25">
      <c r="A71" s="11" t="s">
        <v>132</v>
      </c>
      <c r="B71" s="12" t="s">
        <v>73</v>
      </c>
      <c r="C71" s="13">
        <v>5089973</v>
      </c>
      <c r="D71" s="13">
        <v>4837588</v>
      </c>
    </row>
    <row r="72" spans="1:4" x14ac:dyDescent="0.25">
      <c r="A72" s="8" t="s">
        <v>133</v>
      </c>
      <c r="B72" s="9" t="s">
        <v>134</v>
      </c>
      <c r="C72" s="10">
        <v>9939300</v>
      </c>
      <c r="D72" s="10">
        <v>10501737</v>
      </c>
    </row>
    <row r="73" spans="1:4" ht="26.4" x14ac:dyDescent="0.25">
      <c r="A73" s="11" t="s">
        <v>135</v>
      </c>
      <c r="B73" s="12" t="s">
        <v>87</v>
      </c>
      <c r="C73" s="13">
        <v>9939300</v>
      </c>
      <c r="D73" s="13">
        <v>10501737</v>
      </c>
    </row>
    <row r="74" spans="1:4" x14ac:dyDescent="0.25">
      <c r="A74" s="11" t="s">
        <v>136</v>
      </c>
      <c r="B74" s="12" t="s">
        <v>54</v>
      </c>
      <c r="C74" s="13">
        <v>15492852</v>
      </c>
      <c r="D74" s="13">
        <v>15373326</v>
      </c>
    </row>
    <row r="75" spans="1:4" x14ac:dyDescent="0.25">
      <c r="A75" s="8" t="s">
        <v>137</v>
      </c>
      <c r="B75" s="9" t="s">
        <v>55</v>
      </c>
      <c r="C75" s="10">
        <v>5693187</v>
      </c>
      <c r="D75" s="10">
        <v>11537089</v>
      </c>
    </row>
    <row r="76" spans="1:4" x14ac:dyDescent="0.25">
      <c r="A76" s="11" t="s">
        <v>139</v>
      </c>
      <c r="B76" s="12" t="s">
        <v>56</v>
      </c>
      <c r="C76" s="13">
        <v>5693187</v>
      </c>
      <c r="D76" s="13">
        <v>11537089</v>
      </c>
    </row>
    <row r="77" spans="1:4" x14ac:dyDescent="0.25">
      <c r="A77" s="11" t="s">
        <v>140</v>
      </c>
      <c r="B77" s="12" t="s">
        <v>57</v>
      </c>
      <c r="C77" s="13">
        <v>1930406090</v>
      </c>
      <c r="D77" s="13">
        <v>2089546733</v>
      </c>
    </row>
  </sheetData>
  <mergeCells count="3">
    <mergeCell ref="A1:E1"/>
    <mergeCell ref="A3:E3"/>
    <mergeCell ref="A5:E5"/>
  </mergeCells>
  <pageMargins left="0.74803149606299213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1"/>
  <sheetViews>
    <sheetView workbookViewId="0">
      <pane ySplit="7" topLeftCell="A8" activePane="bottomLeft" state="frozen"/>
      <selection activeCell="O19" sqref="O19"/>
      <selection pane="bottomLeft" activeCell="F7" sqref="F7"/>
    </sheetView>
  </sheetViews>
  <sheetFormatPr defaultColWidth="9.109375" defaultRowHeight="13.2" x14ac:dyDescent="0.25"/>
  <cols>
    <col min="1" max="1" width="6.5546875" style="34" customWidth="1"/>
    <col min="2" max="2" width="53.44140625" style="34" customWidth="1"/>
    <col min="3" max="3" width="12.5546875" style="34" customWidth="1"/>
    <col min="4" max="4" width="11.6640625" style="34" customWidth="1"/>
    <col min="5" max="16384" width="9.109375" style="1"/>
  </cols>
  <sheetData>
    <row r="1" spans="1:5" ht="15.6" x14ac:dyDescent="0.25">
      <c r="A1" s="151" t="s">
        <v>167</v>
      </c>
      <c r="B1" s="152"/>
      <c r="C1" s="152"/>
      <c r="D1" s="143"/>
      <c r="E1" s="143"/>
    </row>
    <row r="2" spans="1:5" s="2" customFormat="1" x14ac:dyDescent="0.25">
      <c r="A2" s="59"/>
      <c r="B2" s="45"/>
      <c r="C2" s="45"/>
      <c r="D2" s="34"/>
    </row>
    <row r="3" spans="1:5" ht="15.6" x14ac:dyDescent="0.3">
      <c r="A3" s="148" t="s">
        <v>37</v>
      </c>
      <c r="B3" s="148"/>
      <c r="C3" s="148"/>
      <c r="D3" s="143"/>
      <c r="E3" s="143"/>
    </row>
    <row r="4" spans="1:5" ht="15.6" x14ac:dyDescent="0.3">
      <c r="A4" s="150"/>
      <c r="B4" s="150"/>
      <c r="C4" s="150"/>
    </row>
    <row r="5" spans="1:5" s="41" customFormat="1" ht="19.5" customHeight="1" x14ac:dyDescent="0.3">
      <c r="A5" s="153" t="s">
        <v>168</v>
      </c>
      <c r="B5" s="154"/>
      <c r="C5" s="154"/>
      <c r="D5" s="143"/>
      <c r="E5" s="143"/>
    </row>
    <row r="6" spans="1:5" s="41" customFormat="1" ht="13.5" customHeight="1" x14ac:dyDescent="0.25">
      <c r="A6" s="60"/>
      <c r="B6" s="46"/>
      <c r="C6" s="46"/>
      <c r="D6" s="46"/>
    </row>
    <row r="7" spans="1:5" s="58" customFormat="1" ht="18" customHeight="1" x14ac:dyDescent="0.25">
      <c r="A7" s="56" t="s">
        <v>100</v>
      </c>
      <c r="B7" s="56" t="s">
        <v>19</v>
      </c>
      <c r="C7" s="56" t="s">
        <v>32</v>
      </c>
      <c r="D7" s="61" t="s">
        <v>169</v>
      </c>
    </row>
    <row r="8" spans="1:5" x14ac:dyDescent="0.25">
      <c r="A8" s="8" t="s">
        <v>0</v>
      </c>
      <c r="B8" s="9" t="s">
        <v>38</v>
      </c>
      <c r="C8" s="10">
        <v>371377</v>
      </c>
      <c r="D8" s="10">
        <v>128852</v>
      </c>
    </row>
    <row r="9" spans="1:5" x14ac:dyDescent="0.25">
      <c r="A9" s="11" t="s">
        <v>2</v>
      </c>
      <c r="B9" s="12" t="s">
        <v>39</v>
      </c>
      <c r="C9" s="13">
        <v>371377</v>
      </c>
      <c r="D9" s="13">
        <v>128852</v>
      </c>
    </row>
    <row r="10" spans="1:5" x14ac:dyDescent="0.25">
      <c r="A10" s="8" t="s">
        <v>4</v>
      </c>
      <c r="B10" s="9" t="s">
        <v>40</v>
      </c>
      <c r="C10" s="10">
        <v>512432</v>
      </c>
      <c r="D10" s="10">
        <v>283871</v>
      </c>
    </row>
    <row r="11" spans="1:5" x14ac:dyDescent="0.25">
      <c r="A11" s="8" t="s">
        <v>5</v>
      </c>
      <c r="B11" s="9" t="s">
        <v>74</v>
      </c>
      <c r="C11" s="10">
        <v>1026906</v>
      </c>
      <c r="D11" s="10">
        <v>606612</v>
      </c>
    </row>
    <row r="12" spans="1:5" x14ac:dyDescent="0.25">
      <c r="A12" s="11" t="s">
        <v>6</v>
      </c>
      <c r="B12" s="12" t="s">
        <v>41</v>
      </c>
      <c r="C12" s="13">
        <v>1539338</v>
      </c>
      <c r="D12" s="13">
        <v>890483</v>
      </c>
    </row>
    <row r="13" spans="1:5" ht="26.4" x14ac:dyDescent="0.25">
      <c r="A13" s="11" t="s">
        <v>14</v>
      </c>
      <c r="B13" s="12" t="s">
        <v>42</v>
      </c>
      <c r="C13" s="13">
        <v>1910715</v>
      </c>
      <c r="D13" s="13">
        <v>1019335</v>
      </c>
    </row>
    <row r="14" spans="1:5" x14ac:dyDescent="0.25">
      <c r="A14" s="8" t="s">
        <v>15</v>
      </c>
      <c r="B14" s="9" t="s">
        <v>43</v>
      </c>
      <c r="C14" s="10">
        <v>108631</v>
      </c>
      <c r="D14" s="10">
        <v>31540</v>
      </c>
    </row>
    <row r="15" spans="1:5" x14ac:dyDescent="0.25">
      <c r="A15" s="11" t="s">
        <v>16</v>
      </c>
      <c r="B15" s="12" t="s">
        <v>44</v>
      </c>
      <c r="C15" s="13">
        <v>108631</v>
      </c>
      <c r="D15" s="13">
        <v>31540</v>
      </c>
    </row>
    <row r="16" spans="1:5" x14ac:dyDescent="0.25">
      <c r="A16" s="8" t="s">
        <v>17</v>
      </c>
      <c r="B16" s="9" t="s">
        <v>45</v>
      </c>
      <c r="C16" s="10">
        <v>10684839</v>
      </c>
      <c r="D16" s="10">
        <v>10356466</v>
      </c>
    </row>
    <row r="17" spans="1:4" x14ac:dyDescent="0.25">
      <c r="A17" s="11" t="s">
        <v>18</v>
      </c>
      <c r="B17" s="12" t="s">
        <v>46</v>
      </c>
      <c r="C17" s="13">
        <v>10684839</v>
      </c>
      <c r="D17" s="13">
        <v>10356466</v>
      </c>
    </row>
    <row r="18" spans="1:4" x14ac:dyDescent="0.25">
      <c r="A18" s="11" t="s">
        <v>22</v>
      </c>
      <c r="B18" s="12" t="s">
        <v>47</v>
      </c>
      <c r="C18" s="13">
        <v>10793470</v>
      </c>
      <c r="D18" s="13">
        <v>10388006</v>
      </c>
    </row>
    <row r="19" spans="1:4" ht="26.4" x14ac:dyDescent="0.25">
      <c r="A19" s="8" t="s">
        <v>26</v>
      </c>
      <c r="B19" s="9" t="s">
        <v>61</v>
      </c>
      <c r="C19" s="10">
        <v>3104762</v>
      </c>
      <c r="D19" s="10">
        <v>3150898</v>
      </c>
    </row>
    <row r="20" spans="1:4" ht="39.6" x14ac:dyDescent="0.25">
      <c r="A20" s="8" t="s">
        <v>27</v>
      </c>
      <c r="B20" s="9" t="s">
        <v>62</v>
      </c>
      <c r="C20" s="10">
        <v>1814926</v>
      </c>
      <c r="D20" s="10">
        <v>1801417</v>
      </c>
    </row>
    <row r="21" spans="1:4" ht="26.4" x14ac:dyDescent="0.25">
      <c r="A21" s="8" t="s">
        <v>28</v>
      </c>
      <c r="B21" s="9" t="s">
        <v>63</v>
      </c>
      <c r="C21" s="10">
        <v>1260879</v>
      </c>
      <c r="D21" s="10">
        <v>1260879</v>
      </c>
    </row>
    <row r="22" spans="1:4" ht="26.4" x14ac:dyDescent="0.25">
      <c r="A22" s="8" t="s">
        <v>30</v>
      </c>
      <c r="B22" s="9" t="s">
        <v>82</v>
      </c>
      <c r="C22" s="10">
        <v>7689</v>
      </c>
      <c r="D22" s="10">
        <v>4057</v>
      </c>
    </row>
    <row r="23" spans="1:4" ht="26.4" x14ac:dyDescent="0.25">
      <c r="A23" s="8" t="s">
        <v>31</v>
      </c>
      <c r="B23" s="9" t="s">
        <v>64</v>
      </c>
      <c r="C23" s="10">
        <v>21267</v>
      </c>
      <c r="D23" s="10">
        <v>21267</v>
      </c>
    </row>
    <row r="24" spans="1:4" ht="26.4" x14ac:dyDescent="0.25">
      <c r="A24" s="8" t="s">
        <v>98</v>
      </c>
      <c r="B24" s="9" t="s">
        <v>102</v>
      </c>
      <c r="C24" s="10">
        <v>1</v>
      </c>
      <c r="D24" s="10">
        <v>63278</v>
      </c>
    </row>
    <row r="25" spans="1:4" ht="26.4" x14ac:dyDescent="0.25">
      <c r="A25" s="8" t="s">
        <v>103</v>
      </c>
      <c r="B25" s="9" t="s">
        <v>65</v>
      </c>
      <c r="C25" s="10">
        <v>557017</v>
      </c>
      <c r="D25" s="10">
        <v>557017</v>
      </c>
    </row>
    <row r="26" spans="1:4" ht="39.6" x14ac:dyDescent="0.25">
      <c r="A26" s="8" t="s">
        <v>104</v>
      </c>
      <c r="B26" s="9" t="s">
        <v>66</v>
      </c>
      <c r="C26" s="10">
        <v>557017</v>
      </c>
      <c r="D26" s="10">
        <v>557017</v>
      </c>
    </row>
    <row r="27" spans="1:4" ht="26.4" x14ac:dyDescent="0.25">
      <c r="A27" s="11" t="s">
        <v>107</v>
      </c>
      <c r="B27" s="12" t="s">
        <v>67</v>
      </c>
      <c r="C27" s="13">
        <v>3661779</v>
      </c>
      <c r="D27" s="13">
        <v>3707915</v>
      </c>
    </row>
    <row r="28" spans="1:4" x14ac:dyDescent="0.25">
      <c r="A28" s="11" t="s">
        <v>111</v>
      </c>
      <c r="B28" s="12" t="s">
        <v>71</v>
      </c>
      <c r="C28" s="13">
        <v>3661779</v>
      </c>
      <c r="D28" s="13">
        <v>3707915</v>
      </c>
    </row>
    <row r="29" spans="1:4" x14ac:dyDescent="0.25">
      <c r="A29" s="8" t="s">
        <v>151</v>
      </c>
      <c r="B29" s="9" t="s">
        <v>152</v>
      </c>
      <c r="C29" s="10">
        <v>518520</v>
      </c>
      <c r="D29" s="10">
        <v>556565</v>
      </c>
    </row>
    <row r="30" spans="1:4" ht="26.4" x14ac:dyDescent="0.25">
      <c r="A30" s="8" t="s">
        <v>153</v>
      </c>
      <c r="B30" s="9" t="s">
        <v>154</v>
      </c>
      <c r="C30" s="10">
        <v>3647036</v>
      </c>
      <c r="D30" s="10">
        <v>5752331</v>
      </c>
    </row>
    <row r="31" spans="1:4" ht="26.4" x14ac:dyDescent="0.25">
      <c r="A31" s="11" t="s">
        <v>155</v>
      </c>
      <c r="B31" s="12" t="s">
        <v>156</v>
      </c>
      <c r="C31" s="13">
        <v>4165556</v>
      </c>
      <c r="D31" s="13">
        <v>6308896</v>
      </c>
    </row>
    <row r="32" spans="1:4" x14ac:dyDescent="0.25">
      <c r="A32" s="8" t="s">
        <v>112</v>
      </c>
      <c r="B32" s="9" t="s">
        <v>113</v>
      </c>
      <c r="C32" s="10">
        <v>-736176</v>
      </c>
      <c r="D32" s="10">
        <v>-661548</v>
      </c>
    </row>
    <row r="33" spans="1:4" ht="26.4" x14ac:dyDescent="0.25">
      <c r="A33" s="11" t="s">
        <v>114</v>
      </c>
      <c r="B33" s="12" t="s">
        <v>115</v>
      </c>
      <c r="C33" s="13">
        <v>-736176</v>
      </c>
      <c r="D33" s="13">
        <v>-661548</v>
      </c>
    </row>
    <row r="34" spans="1:4" x14ac:dyDescent="0.25">
      <c r="A34" s="8" t="s">
        <v>157</v>
      </c>
      <c r="B34" s="9" t="s">
        <v>158</v>
      </c>
      <c r="C34" s="10">
        <v>0</v>
      </c>
      <c r="D34" s="10">
        <v>808453</v>
      </c>
    </row>
    <row r="35" spans="1:4" ht="26.4" x14ac:dyDescent="0.25">
      <c r="A35" s="8" t="s">
        <v>159</v>
      </c>
      <c r="B35" s="9" t="s">
        <v>160</v>
      </c>
      <c r="C35" s="10">
        <v>1</v>
      </c>
      <c r="D35" s="10">
        <v>1</v>
      </c>
    </row>
    <row r="36" spans="1:4" ht="26.4" x14ac:dyDescent="0.25">
      <c r="A36" s="11" t="s">
        <v>161</v>
      </c>
      <c r="B36" s="12" t="s">
        <v>162</v>
      </c>
      <c r="C36" s="13">
        <v>1</v>
      </c>
      <c r="D36" s="13">
        <v>808454</v>
      </c>
    </row>
    <row r="37" spans="1:4" x14ac:dyDescent="0.25">
      <c r="A37" s="11" t="s">
        <v>116</v>
      </c>
      <c r="B37" s="12" t="s">
        <v>117</v>
      </c>
      <c r="C37" s="13">
        <v>3429381</v>
      </c>
      <c r="D37" s="13">
        <v>6455802</v>
      </c>
    </row>
    <row r="38" spans="1:4" x14ac:dyDescent="0.25">
      <c r="A38" s="11" t="s">
        <v>118</v>
      </c>
      <c r="B38" s="12" t="s">
        <v>48</v>
      </c>
      <c r="C38" s="13">
        <v>19795345</v>
      </c>
      <c r="D38" s="13">
        <v>21571058</v>
      </c>
    </row>
    <row r="39" spans="1:4" x14ac:dyDescent="0.25">
      <c r="A39" s="8" t="s">
        <v>121</v>
      </c>
      <c r="B39" s="9" t="s">
        <v>49</v>
      </c>
      <c r="C39" s="10">
        <v>4041120</v>
      </c>
      <c r="D39" s="10">
        <v>4041120</v>
      </c>
    </row>
    <row r="40" spans="1:4" x14ac:dyDescent="0.25">
      <c r="A40" s="8" t="s">
        <v>122</v>
      </c>
      <c r="B40" s="9" t="s">
        <v>50</v>
      </c>
      <c r="C40" s="10">
        <v>13403901</v>
      </c>
      <c r="D40" s="10">
        <v>7046327</v>
      </c>
    </row>
    <row r="41" spans="1:4" x14ac:dyDescent="0.25">
      <c r="A41" s="8" t="s">
        <v>123</v>
      </c>
      <c r="B41" s="9" t="s">
        <v>51</v>
      </c>
      <c r="C41" s="10">
        <v>-6357574</v>
      </c>
      <c r="D41" s="10">
        <v>3781890</v>
      </c>
    </row>
    <row r="42" spans="1:4" x14ac:dyDescent="0.25">
      <c r="A42" s="11" t="s">
        <v>124</v>
      </c>
      <c r="B42" s="12" t="s">
        <v>52</v>
      </c>
      <c r="C42" s="13">
        <v>11087447</v>
      </c>
      <c r="D42" s="13">
        <v>14869337</v>
      </c>
    </row>
    <row r="43" spans="1:4" ht="26.4" x14ac:dyDescent="0.25">
      <c r="A43" s="8" t="s">
        <v>125</v>
      </c>
      <c r="B43" s="9" t="s">
        <v>72</v>
      </c>
      <c r="C43" s="10">
        <v>6</v>
      </c>
      <c r="D43" s="10">
        <v>0</v>
      </c>
    </row>
    <row r="44" spans="1:4" ht="26.4" x14ac:dyDescent="0.25">
      <c r="A44" s="11" t="s">
        <v>127</v>
      </c>
      <c r="B44" s="12" t="s">
        <v>53</v>
      </c>
      <c r="C44" s="13">
        <v>6</v>
      </c>
      <c r="D44" s="13">
        <v>0</v>
      </c>
    </row>
    <row r="45" spans="1:4" ht="26.4" x14ac:dyDescent="0.25">
      <c r="A45" s="8" t="s">
        <v>163</v>
      </c>
      <c r="B45" s="9" t="s">
        <v>164</v>
      </c>
      <c r="C45" s="10">
        <v>0</v>
      </c>
      <c r="D45" s="10">
        <v>31000</v>
      </c>
    </row>
    <row r="46" spans="1:4" ht="26.4" x14ac:dyDescent="0.25">
      <c r="A46" s="11" t="s">
        <v>135</v>
      </c>
      <c r="B46" s="12" t="s">
        <v>87</v>
      </c>
      <c r="C46" s="13">
        <v>0</v>
      </c>
      <c r="D46" s="13">
        <v>31000</v>
      </c>
    </row>
    <row r="47" spans="1:4" x14ac:dyDescent="0.25">
      <c r="A47" s="11" t="s">
        <v>136</v>
      </c>
      <c r="B47" s="12" t="s">
        <v>54</v>
      </c>
      <c r="C47" s="13">
        <v>6</v>
      </c>
      <c r="D47" s="13">
        <v>31000</v>
      </c>
    </row>
    <row r="48" spans="1:4" x14ac:dyDescent="0.25">
      <c r="A48" s="8" t="s">
        <v>137</v>
      </c>
      <c r="B48" s="9" t="s">
        <v>55</v>
      </c>
      <c r="C48" s="10">
        <v>8707892</v>
      </c>
      <c r="D48" s="10">
        <v>6670721</v>
      </c>
    </row>
    <row r="49" spans="1:4" x14ac:dyDescent="0.25">
      <c r="A49" s="11" t="s">
        <v>139</v>
      </c>
      <c r="B49" s="12" t="s">
        <v>56</v>
      </c>
      <c r="C49" s="13">
        <v>8707892</v>
      </c>
      <c r="D49" s="13">
        <v>6670721</v>
      </c>
    </row>
    <row r="50" spans="1:4" x14ac:dyDescent="0.25">
      <c r="A50" s="11" t="s">
        <v>140</v>
      </c>
      <c r="B50" s="12" t="s">
        <v>57</v>
      </c>
      <c r="C50" s="13">
        <v>19795345</v>
      </c>
      <c r="D50" s="13">
        <v>21571058</v>
      </c>
    </row>
    <row r="51" spans="1:4" x14ac:dyDescent="0.25">
      <c r="A51" s="7"/>
      <c r="B51" s="7"/>
      <c r="C51" s="7"/>
      <c r="D51" s="7"/>
    </row>
  </sheetData>
  <mergeCells count="4">
    <mergeCell ref="A4:C4"/>
    <mergeCell ref="A1:E1"/>
    <mergeCell ref="A3:E3"/>
    <mergeCell ref="A5:E5"/>
  </mergeCells>
  <pageMargins left="0.74803149606299213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1"/>
  <sheetViews>
    <sheetView workbookViewId="0">
      <pane ySplit="7" topLeftCell="A8" activePane="bottomLeft" state="frozen"/>
      <selection activeCell="O19" sqref="O19"/>
      <selection pane="bottomLeft" activeCell="A2" sqref="A1:E1048576"/>
    </sheetView>
  </sheetViews>
  <sheetFormatPr defaultColWidth="9.109375" defaultRowHeight="13.8" x14ac:dyDescent="0.25"/>
  <cols>
    <col min="1" max="1" width="8.109375" style="48" customWidth="1"/>
    <col min="2" max="2" width="44" style="48" customWidth="1"/>
    <col min="3" max="3" width="14" style="48" customWidth="1"/>
    <col min="4" max="4" width="16.109375" style="48" customWidth="1"/>
    <col min="5" max="5" width="9.109375" style="48"/>
    <col min="6" max="16384" width="9.109375" style="1"/>
  </cols>
  <sheetData>
    <row r="1" spans="1:5" x14ac:dyDescent="0.25">
      <c r="A1" s="156" t="s">
        <v>170</v>
      </c>
      <c r="B1" s="157"/>
      <c r="C1" s="157"/>
      <c r="D1" s="158"/>
      <c r="E1" s="158"/>
    </row>
    <row r="2" spans="1:5" s="2" customFormat="1" x14ac:dyDescent="0.25">
      <c r="A2" s="49"/>
      <c r="B2" s="50"/>
      <c r="C2" s="50"/>
      <c r="D2" s="64"/>
      <c r="E2" s="64"/>
    </row>
    <row r="3" spans="1:5" ht="15.6" x14ac:dyDescent="0.3">
      <c r="A3" s="148" t="s">
        <v>36</v>
      </c>
      <c r="B3" s="148"/>
      <c r="C3" s="148"/>
      <c r="D3" s="135"/>
      <c r="E3" s="135"/>
    </row>
    <row r="4" spans="1:5" ht="15.6" x14ac:dyDescent="0.3">
      <c r="A4" s="155"/>
      <c r="B4" s="155"/>
      <c r="C4" s="155"/>
      <c r="D4" s="40"/>
      <c r="E4" s="40"/>
    </row>
    <row r="5" spans="1:5" s="41" customFormat="1" ht="15" customHeight="1" x14ac:dyDescent="0.3">
      <c r="A5" s="153" t="s">
        <v>171</v>
      </c>
      <c r="B5" s="154"/>
      <c r="C5" s="154"/>
      <c r="D5" s="135"/>
      <c r="E5" s="135"/>
    </row>
    <row r="6" spans="1:5" s="41" customFormat="1" ht="15" customHeight="1" x14ac:dyDescent="0.25">
      <c r="A6" s="52"/>
      <c r="B6" s="63"/>
      <c r="C6" s="63"/>
      <c r="D6" s="64"/>
      <c r="E6" s="64"/>
    </row>
    <row r="7" spans="1:5" s="41" customFormat="1" ht="15.75" customHeight="1" x14ac:dyDescent="0.25">
      <c r="A7" s="65"/>
      <c r="B7" s="65" t="s">
        <v>19</v>
      </c>
      <c r="C7" s="52" t="s">
        <v>32</v>
      </c>
      <c r="D7" s="52" t="s">
        <v>33</v>
      </c>
      <c r="E7" s="51"/>
    </row>
    <row r="8" spans="1:5" x14ac:dyDescent="0.25">
      <c r="A8" s="16" t="s">
        <v>5</v>
      </c>
      <c r="B8" s="17" t="s">
        <v>74</v>
      </c>
      <c r="C8" s="18">
        <v>7236931</v>
      </c>
      <c r="D8" s="18">
        <v>3194865</v>
      </c>
    </row>
    <row r="9" spans="1:5" x14ac:dyDescent="0.25">
      <c r="A9" s="19" t="s">
        <v>6</v>
      </c>
      <c r="B9" s="20" t="s">
        <v>41</v>
      </c>
      <c r="C9" s="21">
        <v>7236931</v>
      </c>
      <c r="D9" s="21">
        <v>3194865</v>
      </c>
    </row>
    <row r="10" spans="1:5" ht="41.4" x14ac:dyDescent="0.25">
      <c r="A10" s="19" t="s">
        <v>14</v>
      </c>
      <c r="B10" s="20" t="s">
        <v>42</v>
      </c>
      <c r="C10" s="21">
        <v>7236931</v>
      </c>
      <c r="D10" s="21">
        <v>3194865</v>
      </c>
    </row>
    <row r="11" spans="1:5" x14ac:dyDescent="0.25">
      <c r="A11" s="16" t="s">
        <v>15</v>
      </c>
      <c r="B11" s="17" t="s">
        <v>43</v>
      </c>
      <c r="C11" s="18">
        <v>6740</v>
      </c>
      <c r="D11" s="18">
        <v>49175</v>
      </c>
    </row>
    <row r="12" spans="1:5" ht="27.6" x14ac:dyDescent="0.25">
      <c r="A12" s="19" t="s">
        <v>16</v>
      </c>
      <c r="B12" s="20" t="s">
        <v>44</v>
      </c>
      <c r="C12" s="21">
        <v>6740</v>
      </c>
      <c r="D12" s="21">
        <v>49175</v>
      </c>
    </row>
    <row r="13" spans="1:5" x14ac:dyDescent="0.25">
      <c r="A13" s="16" t="s">
        <v>17</v>
      </c>
      <c r="B13" s="17" t="s">
        <v>45</v>
      </c>
      <c r="C13" s="18">
        <v>10709500</v>
      </c>
      <c r="D13" s="18">
        <v>5188347</v>
      </c>
    </row>
    <row r="14" spans="1:5" x14ac:dyDescent="0.25">
      <c r="A14" s="19" t="s">
        <v>18</v>
      </c>
      <c r="B14" s="20" t="s">
        <v>46</v>
      </c>
      <c r="C14" s="21">
        <v>10709500</v>
      </c>
      <c r="D14" s="21">
        <v>5188347</v>
      </c>
    </row>
    <row r="15" spans="1:5" x14ac:dyDescent="0.25">
      <c r="A15" s="19" t="s">
        <v>22</v>
      </c>
      <c r="B15" s="20" t="s">
        <v>47</v>
      </c>
      <c r="C15" s="21">
        <v>10716240</v>
      </c>
      <c r="D15" s="21">
        <v>5237522</v>
      </c>
    </row>
    <row r="16" spans="1:5" ht="27.6" x14ac:dyDescent="0.25">
      <c r="A16" s="16" t="s">
        <v>26</v>
      </c>
      <c r="B16" s="17" t="s">
        <v>61</v>
      </c>
      <c r="C16" s="18">
        <v>1</v>
      </c>
      <c r="D16" s="18">
        <v>1</v>
      </c>
    </row>
    <row r="17" spans="1:4" ht="27.6" x14ac:dyDescent="0.25">
      <c r="A17" s="16" t="s">
        <v>98</v>
      </c>
      <c r="B17" s="17" t="s">
        <v>102</v>
      </c>
      <c r="C17" s="18">
        <v>1</v>
      </c>
      <c r="D17" s="18">
        <v>1</v>
      </c>
    </row>
    <row r="18" spans="1:4" ht="27.6" x14ac:dyDescent="0.25">
      <c r="A18" s="19" t="s">
        <v>107</v>
      </c>
      <c r="B18" s="20" t="s">
        <v>67</v>
      </c>
      <c r="C18" s="21">
        <v>1</v>
      </c>
      <c r="D18" s="21">
        <v>1</v>
      </c>
    </row>
    <row r="19" spans="1:4" x14ac:dyDescent="0.25">
      <c r="A19" s="19" t="s">
        <v>111</v>
      </c>
      <c r="B19" s="20" t="s">
        <v>71</v>
      </c>
      <c r="C19" s="21">
        <v>1</v>
      </c>
      <c r="D19" s="21">
        <v>1</v>
      </c>
    </row>
    <row r="20" spans="1:4" ht="27.6" x14ac:dyDescent="0.25">
      <c r="A20" s="16" t="s">
        <v>151</v>
      </c>
      <c r="B20" s="17" t="s">
        <v>152</v>
      </c>
      <c r="C20" s="18">
        <v>369</v>
      </c>
      <c r="D20" s="18">
        <v>5518</v>
      </c>
    </row>
    <row r="21" spans="1:4" ht="27.6" x14ac:dyDescent="0.25">
      <c r="A21" s="16" t="s">
        <v>153</v>
      </c>
      <c r="B21" s="17" t="s">
        <v>154</v>
      </c>
      <c r="C21" s="18">
        <v>2224862</v>
      </c>
      <c r="D21" s="18">
        <v>3724346</v>
      </c>
    </row>
    <row r="22" spans="1:4" ht="27.6" x14ac:dyDescent="0.25">
      <c r="A22" s="19" t="s">
        <v>155</v>
      </c>
      <c r="B22" s="20" t="s">
        <v>156</v>
      </c>
      <c r="C22" s="21">
        <v>2225231</v>
      </c>
      <c r="D22" s="21">
        <v>3729864</v>
      </c>
    </row>
    <row r="23" spans="1:4" ht="27.6" x14ac:dyDescent="0.25">
      <c r="A23" s="19" t="s">
        <v>116</v>
      </c>
      <c r="B23" s="20" t="s">
        <v>117</v>
      </c>
      <c r="C23" s="21">
        <v>2225231</v>
      </c>
      <c r="D23" s="21">
        <v>3729864</v>
      </c>
    </row>
    <row r="24" spans="1:4" x14ac:dyDescent="0.25">
      <c r="A24" s="19" t="s">
        <v>118</v>
      </c>
      <c r="B24" s="20" t="s">
        <v>48</v>
      </c>
      <c r="C24" s="21">
        <v>20178403</v>
      </c>
      <c r="D24" s="21">
        <v>12162252</v>
      </c>
    </row>
    <row r="25" spans="1:4" x14ac:dyDescent="0.25">
      <c r="A25" s="16" t="s">
        <v>119</v>
      </c>
      <c r="B25" s="17" t="s">
        <v>75</v>
      </c>
      <c r="C25" s="18">
        <v>2339581</v>
      </c>
      <c r="D25" s="18">
        <v>2339581</v>
      </c>
    </row>
    <row r="26" spans="1:4" x14ac:dyDescent="0.25">
      <c r="A26" s="16" t="s">
        <v>120</v>
      </c>
      <c r="B26" s="17" t="s">
        <v>89</v>
      </c>
      <c r="C26" s="18">
        <v>-1060260</v>
      </c>
      <c r="D26" s="18">
        <v>-1060260</v>
      </c>
    </row>
    <row r="27" spans="1:4" ht="27.6" x14ac:dyDescent="0.25">
      <c r="A27" s="16" t="s">
        <v>121</v>
      </c>
      <c r="B27" s="17" t="s">
        <v>49</v>
      </c>
      <c r="C27" s="18">
        <v>68910</v>
      </c>
      <c r="D27" s="18">
        <v>68910</v>
      </c>
    </row>
    <row r="28" spans="1:4" x14ac:dyDescent="0.25">
      <c r="A28" s="16" t="s">
        <v>122</v>
      </c>
      <c r="B28" s="17" t="s">
        <v>50</v>
      </c>
      <c r="C28" s="18">
        <v>5880109</v>
      </c>
      <c r="D28" s="18">
        <v>12960493</v>
      </c>
    </row>
    <row r="29" spans="1:4" x14ac:dyDescent="0.25">
      <c r="A29" s="16" t="s">
        <v>123</v>
      </c>
      <c r="B29" s="17" t="s">
        <v>51</v>
      </c>
      <c r="C29" s="18">
        <v>7080384</v>
      </c>
      <c r="D29" s="18">
        <v>-9211331</v>
      </c>
    </row>
    <row r="30" spans="1:4" x14ac:dyDescent="0.25">
      <c r="A30" s="19" t="s">
        <v>124</v>
      </c>
      <c r="B30" s="20" t="s">
        <v>52</v>
      </c>
      <c r="C30" s="21">
        <v>14308724</v>
      </c>
      <c r="D30" s="21">
        <v>5097393</v>
      </c>
    </row>
    <row r="31" spans="1:4" ht="27.6" x14ac:dyDescent="0.25">
      <c r="A31" s="16" t="s">
        <v>125</v>
      </c>
      <c r="B31" s="17" t="s">
        <v>72</v>
      </c>
      <c r="C31" s="18">
        <v>2</v>
      </c>
      <c r="D31" s="18">
        <v>0</v>
      </c>
    </row>
    <row r="32" spans="1:4" ht="27.6" x14ac:dyDescent="0.25">
      <c r="A32" s="19" t="s">
        <v>127</v>
      </c>
      <c r="B32" s="20" t="s">
        <v>53</v>
      </c>
      <c r="C32" s="21">
        <v>2</v>
      </c>
      <c r="D32" s="21">
        <v>0</v>
      </c>
    </row>
    <row r="33" spans="1:4" x14ac:dyDescent="0.25">
      <c r="A33" s="19" t="s">
        <v>136</v>
      </c>
      <c r="B33" s="20" t="s">
        <v>54</v>
      </c>
      <c r="C33" s="21">
        <v>2</v>
      </c>
      <c r="D33" s="21">
        <v>0</v>
      </c>
    </row>
    <row r="34" spans="1:4" ht="27.6" x14ac:dyDescent="0.25">
      <c r="A34" s="16" t="s">
        <v>137</v>
      </c>
      <c r="B34" s="17" t="s">
        <v>55</v>
      </c>
      <c r="C34" s="18">
        <v>5869677</v>
      </c>
      <c r="D34" s="18">
        <v>7064859</v>
      </c>
    </row>
    <row r="35" spans="1:4" ht="27.6" x14ac:dyDescent="0.25">
      <c r="A35" s="19" t="s">
        <v>139</v>
      </c>
      <c r="B35" s="20" t="s">
        <v>56</v>
      </c>
      <c r="C35" s="21">
        <v>5869677</v>
      </c>
      <c r="D35" s="21">
        <v>7064859</v>
      </c>
    </row>
    <row r="36" spans="1:4" x14ac:dyDescent="0.25">
      <c r="A36" s="19" t="s">
        <v>140</v>
      </c>
      <c r="B36" s="20" t="s">
        <v>57</v>
      </c>
      <c r="C36" s="21">
        <v>20178403</v>
      </c>
      <c r="D36" s="21">
        <v>12162252</v>
      </c>
    </row>
    <row r="37" spans="1:4" x14ac:dyDescent="0.25">
      <c r="A37" s="14"/>
      <c r="B37" s="14"/>
      <c r="C37" s="14"/>
      <c r="D37" s="14"/>
    </row>
    <row r="38" spans="1:4" x14ac:dyDescent="0.25">
      <c r="A38" s="14"/>
      <c r="B38" s="14"/>
      <c r="C38" s="14"/>
      <c r="D38" s="14"/>
    </row>
    <row r="39" spans="1:4" x14ac:dyDescent="0.25">
      <c r="A39" s="14"/>
      <c r="B39" s="14"/>
      <c r="C39" s="14"/>
      <c r="D39" s="14"/>
    </row>
    <row r="40" spans="1:4" x14ac:dyDescent="0.25">
      <c r="A40" s="14"/>
      <c r="B40" s="14"/>
      <c r="C40" s="14"/>
      <c r="D40" s="14"/>
    </row>
    <row r="41" spans="1:4" x14ac:dyDescent="0.25">
      <c r="A41" s="14"/>
      <c r="B41" s="14"/>
      <c r="C41" s="14"/>
      <c r="D41" s="14"/>
    </row>
    <row r="42" spans="1:4" x14ac:dyDescent="0.25">
      <c r="A42" s="14"/>
      <c r="B42" s="14"/>
      <c r="C42" s="14"/>
      <c r="D42" s="14"/>
    </row>
    <row r="43" spans="1:4" x14ac:dyDescent="0.25">
      <c r="A43" s="14"/>
      <c r="B43" s="14"/>
      <c r="C43" s="14"/>
      <c r="D43" s="14"/>
    </row>
    <row r="44" spans="1:4" x14ac:dyDescent="0.25">
      <c r="A44" s="14"/>
      <c r="B44" s="14"/>
      <c r="C44" s="14"/>
      <c r="D44" s="14"/>
    </row>
    <row r="45" spans="1:4" x14ac:dyDescent="0.25">
      <c r="A45" s="14"/>
      <c r="B45" s="14"/>
      <c r="C45" s="14"/>
      <c r="D45" s="14"/>
    </row>
    <row r="46" spans="1:4" x14ac:dyDescent="0.25">
      <c r="A46" s="14"/>
      <c r="B46" s="14"/>
      <c r="C46" s="14"/>
      <c r="D46" s="14"/>
    </row>
    <row r="47" spans="1:4" x14ac:dyDescent="0.25">
      <c r="A47" s="14"/>
      <c r="B47" s="14"/>
      <c r="C47" s="14"/>
      <c r="D47" s="14"/>
    </row>
    <row r="48" spans="1:4" x14ac:dyDescent="0.25">
      <c r="A48" s="14"/>
      <c r="B48" s="14"/>
      <c r="C48" s="14"/>
      <c r="D48" s="14"/>
    </row>
    <row r="49" spans="1:4" x14ac:dyDescent="0.25">
      <c r="A49" s="14"/>
      <c r="B49" s="14"/>
      <c r="C49" s="14"/>
      <c r="D49" s="14"/>
    </row>
    <row r="50" spans="1:4" x14ac:dyDescent="0.25">
      <c r="A50" s="14"/>
      <c r="B50" s="14"/>
      <c r="C50" s="14"/>
      <c r="D50" s="14"/>
    </row>
    <row r="51" spans="1:4" x14ac:dyDescent="0.25">
      <c r="A51" s="14"/>
      <c r="B51" s="14"/>
      <c r="C51" s="14"/>
      <c r="D51" s="14"/>
    </row>
    <row r="52" spans="1:4" x14ac:dyDescent="0.25">
      <c r="A52" s="14"/>
      <c r="B52" s="14"/>
      <c r="C52" s="14"/>
      <c r="D52" s="14"/>
    </row>
    <row r="53" spans="1:4" x14ac:dyDescent="0.25">
      <c r="A53" s="14"/>
      <c r="B53" s="14"/>
      <c r="C53" s="14"/>
      <c r="D53" s="14"/>
    </row>
    <row r="54" spans="1:4" x14ac:dyDescent="0.25">
      <c r="A54" s="14"/>
      <c r="B54" s="14"/>
      <c r="C54" s="14"/>
      <c r="D54" s="14"/>
    </row>
    <row r="55" spans="1:4" x14ac:dyDescent="0.25">
      <c r="A55" s="14"/>
      <c r="B55" s="14"/>
      <c r="C55" s="14"/>
      <c r="D55" s="14"/>
    </row>
    <row r="56" spans="1:4" x14ac:dyDescent="0.25">
      <c r="A56" s="14"/>
      <c r="B56" s="14"/>
      <c r="C56" s="14"/>
      <c r="D56" s="14"/>
    </row>
    <row r="57" spans="1:4" x14ac:dyDescent="0.25">
      <c r="A57" s="14"/>
      <c r="B57" s="14"/>
      <c r="C57" s="14"/>
      <c r="D57" s="14"/>
    </row>
    <row r="58" spans="1:4" x14ac:dyDescent="0.25">
      <c r="A58" s="14"/>
      <c r="B58" s="14"/>
      <c r="C58" s="14"/>
      <c r="D58" s="14"/>
    </row>
    <row r="59" spans="1:4" x14ac:dyDescent="0.25">
      <c r="A59" s="14"/>
      <c r="B59" s="14"/>
      <c r="C59" s="14"/>
      <c r="D59" s="14"/>
    </row>
    <row r="60" spans="1:4" x14ac:dyDescent="0.25">
      <c r="A60" s="14"/>
      <c r="B60" s="14"/>
      <c r="C60" s="14"/>
      <c r="D60" s="14"/>
    </row>
    <row r="61" spans="1:4" x14ac:dyDescent="0.25">
      <c r="A61" s="14"/>
      <c r="B61" s="14"/>
      <c r="C61" s="14"/>
      <c r="D61" s="14"/>
    </row>
  </sheetData>
  <mergeCells count="4">
    <mergeCell ref="A4:C4"/>
    <mergeCell ref="A1:E1"/>
    <mergeCell ref="A3:E3"/>
    <mergeCell ref="A5:E5"/>
  </mergeCells>
  <pageMargins left="0.74803149606299213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9"/>
  <sheetViews>
    <sheetView workbookViewId="0">
      <selection activeCell="A2" sqref="A1:E1048576"/>
    </sheetView>
  </sheetViews>
  <sheetFormatPr defaultRowHeight="13.2" x14ac:dyDescent="0.25"/>
  <cols>
    <col min="1" max="1" width="8.109375" style="7" customWidth="1"/>
    <col min="2" max="2" width="41" style="7" customWidth="1"/>
    <col min="3" max="3" width="14.5546875" style="7" customWidth="1"/>
    <col min="4" max="4" width="15.33203125" style="7" customWidth="1"/>
  </cols>
  <sheetData>
    <row r="1" spans="1:5" x14ac:dyDescent="0.25">
      <c r="A1" s="145" t="s">
        <v>173</v>
      </c>
      <c r="B1" s="159"/>
      <c r="C1" s="159"/>
      <c r="D1" s="160"/>
      <c r="E1" s="143"/>
    </row>
    <row r="3" spans="1:5" ht="15.6" x14ac:dyDescent="0.3">
      <c r="A3" s="161" t="s">
        <v>21</v>
      </c>
      <c r="B3" s="162"/>
      <c r="C3" s="162"/>
      <c r="D3" s="162"/>
      <c r="E3" s="162"/>
    </row>
    <row r="4" spans="1:5" ht="15.6" x14ac:dyDescent="0.3">
      <c r="A4" s="75"/>
      <c r="B4" s="75"/>
      <c r="C4" s="75"/>
      <c r="D4" s="75"/>
      <c r="E4" s="76"/>
    </row>
    <row r="5" spans="1:5" ht="15.6" x14ac:dyDescent="0.3">
      <c r="A5" s="161" t="s">
        <v>172</v>
      </c>
      <c r="B5" s="162"/>
      <c r="C5" s="162"/>
      <c r="D5" s="162"/>
      <c r="E5" s="162"/>
    </row>
    <row r="6" spans="1:5" ht="15.6" x14ac:dyDescent="0.3">
      <c r="A6" s="3"/>
      <c r="B6" s="3"/>
      <c r="C6" s="3"/>
      <c r="D6" s="3"/>
      <c r="E6" s="77"/>
    </row>
    <row r="9" spans="1:5" s="66" customFormat="1" x14ac:dyDescent="0.25">
      <c r="A9" s="67" t="s">
        <v>100</v>
      </c>
      <c r="B9" s="67" t="s">
        <v>19</v>
      </c>
      <c r="C9" s="67" t="s">
        <v>32</v>
      </c>
      <c r="D9" s="67" t="s">
        <v>33</v>
      </c>
    </row>
    <row r="10" spans="1:5" s="29" customFormat="1" ht="16.5" customHeight="1" x14ac:dyDescent="0.25">
      <c r="A10" s="68" t="s">
        <v>4</v>
      </c>
      <c r="B10" s="69" t="s">
        <v>40</v>
      </c>
      <c r="C10" s="70">
        <v>144344</v>
      </c>
      <c r="D10" s="70">
        <v>112946</v>
      </c>
    </row>
    <row r="11" spans="1:5" s="29" customFormat="1" ht="19.5" customHeight="1" x14ac:dyDescent="0.25">
      <c r="A11" s="71" t="s">
        <v>6</v>
      </c>
      <c r="B11" s="72" t="s">
        <v>41</v>
      </c>
      <c r="C11" s="73">
        <v>144344</v>
      </c>
      <c r="D11" s="73">
        <v>112946</v>
      </c>
    </row>
    <row r="12" spans="1:5" s="29" customFormat="1" ht="39.6" x14ac:dyDescent="0.25">
      <c r="A12" s="71" t="s">
        <v>14</v>
      </c>
      <c r="B12" s="72" t="s">
        <v>42</v>
      </c>
      <c r="C12" s="73">
        <v>144344</v>
      </c>
      <c r="D12" s="73">
        <v>112946</v>
      </c>
    </row>
    <row r="13" spans="1:5" s="29" customFormat="1" x14ac:dyDescent="0.25">
      <c r="A13" s="68" t="s">
        <v>15</v>
      </c>
      <c r="B13" s="69" t="s">
        <v>43</v>
      </c>
      <c r="C13" s="70">
        <v>40435</v>
      </c>
      <c r="D13" s="70">
        <v>27115</v>
      </c>
    </row>
    <row r="14" spans="1:5" s="29" customFormat="1" ht="26.4" x14ac:dyDescent="0.25">
      <c r="A14" s="71" t="s">
        <v>16</v>
      </c>
      <c r="B14" s="72" t="s">
        <v>44</v>
      </c>
      <c r="C14" s="73">
        <v>40435</v>
      </c>
      <c r="D14" s="73">
        <v>27115</v>
      </c>
    </row>
    <row r="15" spans="1:5" s="29" customFormat="1" x14ac:dyDescent="0.25">
      <c r="A15" s="68" t="s">
        <v>17</v>
      </c>
      <c r="B15" s="69" t="s">
        <v>45</v>
      </c>
      <c r="C15" s="70">
        <v>426553</v>
      </c>
      <c r="D15" s="70">
        <v>1547054</v>
      </c>
    </row>
    <row r="16" spans="1:5" s="29" customFormat="1" x14ac:dyDescent="0.25">
      <c r="A16" s="71" t="s">
        <v>18</v>
      </c>
      <c r="B16" s="72" t="s">
        <v>46</v>
      </c>
      <c r="C16" s="73">
        <v>426553</v>
      </c>
      <c r="D16" s="73">
        <v>1547054</v>
      </c>
    </row>
    <row r="17" spans="1:4" s="29" customFormat="1" x14ac:dyDescent="0.25">
      <c r="A17" s="71" t="s">
        <v>22</v>
      </c>
      <c r="B17" s="72" t="s">
        <v>47</v>
      </c>
      <c r="C17" s="73">
        <v>466988</v>
      </c>
      <c r="D17" s="73">
        <v>1574169</v>
      </c>
    </row>
    <row r="18" spans="1:4" s="29" customFormat="1" ht="26.4" x14ac:dyDescent="0.25">
      <c r="A18" s="68" t="s">
        <v>151</v>
      </c>
      <c r="B18" s="69" t="s">
        <v>152</v>
      </c>
      <c r="C18" s="70">
        <v>0</v>
      </c>
      <c r="D18" s="70">
        <v>256</v>
      </c>
    </row>
    <row r="19" spans="1:4" s="29" customFormat="1" ht="26.4" x14ac:dyDescent="0.25">
      <c r="A19" s="68" t="s">
        <v>153</v>
      </c>
      <c r="B19" s="69" t="s">
        <v>154</v>
      </c>
      <c r="C19" s="70">
        <v>432166</v>
      </c>
      <c r="D19" s="70">
        <v>692574</v>
      </c>
    </row>
    <row r="20" spans="1:4" s="29" customFormat="1" ht="26.4" x14ac:dyDescent="0.25">
      <c r="A20" s="71" t="s">
        <v>155</v>
      </c>
      <c r="B20" s="72" t="s">
        <v>156</v>
      </c>
      <c r="C20" s="73">
        <v>432166</v>
      </c>
      <c r="D20" s="73">
        <v>692830</v>
      </c>
    </row>
    <row r="21" spans="1:4" s="29" customFormat="1" ht="26.4" x14ac:dyDescent="0.25">
      <c r="A21" s="71" t="s">
        <v>116</v>
      </c>
      <c r="B21" s="72" t="s">
        <v>117</v>
      </c>
      <c r="C21" s="73">
        <v>432166</v>
      </c>
      <c r="D21" s="73">
        <v>692830</v>
      </c>
    </row>
    <row r="22" spans="1:4" s="29" customFormat="1" ht="20.25" customHeight="1" x14ac:dyDescent="0.25">
      <c r="A22" s="71" t="s">
        <v>118</v>
      </c>
      <c r="B22" s="72" t="s">
        <v>48</v>
      </c>
      <c r="C22" s="73">
        <v>1043498</v>
      </c>
      <c r="D22" s="73">
        <v>2379945</v>
      </c>
    </row>
    <row r="23" spans="1:4" s="29" customFormat="1" ht="26.4" x14ac:dyDescent="0.25">
      <c r="A23" s="68" t="s">
        <v>121</v>
      </c>
      <c r="B23" s="69" t="s">
        <v>49</v>
      </c>
      <c r="C23" s="70">
        <v>96365</v>
      </c>
      <c r="D23" s="70">
        <v>96365</v>
      </c>
    </row>
    <row r="24" spans="1:4" s="29" customFormat="1" x14ac:dyDescent="0.25">
      <c r="A24" s="68" t="s">
        <v>122</v>
      </c>
      <c r="B24" s="69" t="s">
        <v>50</v>
      </c>
      <c r="C24" s="70">
        <v>1109084</v>
      </c>
      <c r="D24" s="70">
        <v>39406</v>
      </c>
    </row>
    <row r="25" spans="1:4" s="29" customFormat="1" x14ac:dyDescent="0.25">
      <c r="A25" s="68" t="s">
        <v>123</v>
      </c>
      <c r="B25" s="69" t="s">
        <v>51</v>
      </c>
      <c r="C25" s="70">
        <v>-1069678</v>
      </c>
      <c r="D25" s="70">
        <v>1841852</v>
      </c>
    </row>
    <row r="26" spans="1:4" s="29" customFormat="1" x14ac:dyDescent="0.25">
      <c r="A26" s="71" t="s">
        <v>124</v>
      </c>
      <c r="B26" s="72" t="s">
        <v>52</v>
      </c>
      <c r="C26" s="73">
        <v>135771</v>
      </c>
      <c r="D26" s="73">
        <v>1977623</v>
      </c>
    </row>
    <row r="27" spans="1:4" s="29" customFormat="1" ht="26.4" x14ac:dyDescent="0.25">
      <c r="A27" s="68" t="s">
        <v>137</v>
      </c>
      <c r="B27" s="69" t="s">
        <v>55</v>
      </c>
      <c r="C27" s="70">
        <v>907727</v>
      </c>
      <c r="D27" s="70">
        <v>402322</v>
      </c>
    </row>
    <row r="28" spans="1:4" s="29" customFormat="1" ht="26.4" x14ac:dyDescent="0.25">
      <c r="A28" s="71" t="s">
        <v>139</v>
      </c>
      <c r="B28" s="72" t="s">
        <v>56</v>
      </c>
      <c r="C28" s="73">
        <v>907727</v>
      </c>
      <c r="D28" s="73">
        <v>402322</v>
      </c>
    </row>
    <row r="29" spans="1:4" s="29" customFormat="1" ht="20.25" customHeight="1" x14ac:dyDescent="0.25">
      <c r="A29" s="71" t="s">
        <v>140</v>
      </c>
      <c r="B29" s="72" t="s">
        <v>57</v>
      </c>
      <c r="C29" s="73">
        <v>1043498</v>
      </c>
      <c r="D29" s="73">
        <v>2379945</v>
      </c>
    </row>
  </sheetData>
  <mergeCells count="3">
    <mergeCell ref="A1:E1"/>
    <mergeCell ref="A3:E3"/>
    <mergeCell ref="A5:E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6"/>
  <sheetViews>
    <sheetView workbookViewId="0">
      <pane ySplit="7" topLeftCell="A8" activePane="bottomLeft" state="frozen"/>
      <selection activeCell="O19" sqref="O19"/>
      <selection pane="bottomLeft" activeCell="A2" sqref="A1:F1048576"/>
    </sheetView>
  </sheetViews>
  <sheetFormatPr defaultColWidth="9.109375" defaultRowHeight="13.2" x14ac:dyDescent="0.25"/>
  <cols>
    <col min="1" max="1" width="8.109375" style="34" customWidth="1"/>
    <col min="2" max="2" width="39.33203125" style="34" customWidth="1"/>
    <col min="3" max="3" width="16.6640625" style="34" customWidth="1"/>
    <col min="4" max="4" width="19" style="34" customWidth="1"/>
    <col min="5" max="5" width="9.109375" style="34"/>
    <col min="6" max="16384" width="9.109375" style="1"/>
  </cols>
  <sheetData>
    <row r="1" spans="1:5" x14ac:dyDescent="0.25">
      <c r="A1" s="145" t="s">
        <v>174</v>
      </c>
      <c r="B1" s="159"/>
      <c r="C1" s="159"/>
      <c r="D1" s="160"/>
      <c r="E1" s="143"/>
    </row>
    <row r="2" spans="1:5" s="2" customFormat="1" x14ac:dyDescent="0.25">
      <c r="A2" s="59"/>
      <c r="B2" s="45"/>
      <c r="C2" s="45"/>
      <c r="D2" s="62"/>
      <c r="E2" s="74"/>
    </row>
    <row r="3" spans="1:5" ht="15.6" x14ac:dyDescent="0.3">
      <c r="A3" s="148" t="s">
        <v>91</v>
      </c>
      <c r="B3" s="148"/>
      <c r="C3" s="148"/>
      <c r="D3" s="148"/>
      <c r="E3" s="143"/>
    </row>
    <row r="4" spans="1:5" ht="15.6" x14ac:dyDescent="0.3">
      <c r="A4" s="40"/>
      <c r="B4" s="40"/>
      <c r="C4" s="40"/>
      <c r="D4" s="40"/>
    </row>
    <row r="5" spans="1:5" s="44" customFormat="1" ht="18.75" customHeight="1" x14ac:dyDescent="0.3">
      <c r="A5" s="153" t="s">
        <v>168</v>
      </c>
      <c r="B5" s="154"/>
      <c r="C5" s="154"/>
      <c r="D5" s="154"/>
      <c r="E5" s="143"/>
    </row>
    <row r="6" spans="1:5" s="44" customFormat="1" ht="18.75" customHeight="1" x14ac:dyDescent="0.3">
      <c r="A6" s="42"/>
      <c r="B6" s="43"/>
      <c r="C6" s="43"/>
      <c r="D6" s="43"/>
      <c r="E6" s="47"/>
    </row>
    <row r="7" spans="1:5" s="44" customFormat="1" x14ac:dyDescent="0.25">
      <c r="A7" s="55"/>
      <c r="B7" s="55" t="s">
        <v>19</v>
      </c>
      <c r="C7" s="55" t="s">
        <v>32</v>
      </c>
      <c r="D7" s="55" t="s">
        <v>33</v>
      </c>
      <c r="E7" s="47"/>
    </row>
    <row r="8" spans="1:5" ht="26.4" x14ac:dyDescent="0.25">
      <c r="A8" s="8" t="s">
        <v>4</v>
      </c>
      <c r="B8" s="9" t="s">
        <v>40</v>
      </c>
      <c r="C8" s="10">
        <v>1093280</v>
      </c>
      <c r="D8" s="10">
        <v>936040</v>
      </c>
    </row>
    <row r="9" spans="1:5" x14ac:dyDescent="0.25">
      <c r="A9" s="8" t="s">
        <v>5</v>
      </c>
      <c r="B9" s="9" t="s">
        <v>74</v>
      </c>
      <c r="C9" s="10">
        <v>75968</v>
      </c>
      <c r="D9" s="10">
        <v>0</v>
      </c>
    </row>
    <row r="10" spans="1:5" x14ac:dyDescent="0.25">
      <c r="A10" s="11" t="s">
        <v>6</v>
      </c>
      <c r="B10" s="12" t="s">
        <v>41</v>
      </c>
      <c r="C10" s="13">
        <v>1169248</v>
      </c>
      <c r="D10" s="13">
        <v>936040</v>
      </c>
    </row>
    <row r="11" spans="1:5" ht="39.6" x14ac:dyDescent="0.25">
      <c r="A11" s="11" t="s">
        <v>14</v>
      </c>
      <c r="B11" s="12" t="s">
        <v>42</v>
      </c>
      <c r="C11" s="13">
        <v>1169248</v>
      </c>
      <c r="D11" s="13">
        <v>936040</v>
      </c>
    </row>
    <row r="12" spans="1:5" x14ac:dyDescent="0.25">
      <c r="A12" s="8" t="s">
        <v>15</v>
      </c>
      <c r="B12" s="9" t="s">
        <v>43</v>
      </c>
      <c r="C12" s="10">
        <v>137495</v>
      </c>
      <c r="D12" s="10">
        <v>100665</v>
      </c>
    </row>
    <row r="13" spans="1:5" ht="26.4" x14ac:dyDescent="0.25">
      <c r="A13" s="11" t="s">
        <v>16</v>
      </c>
      <c r="B13" s="12" t="s">
        <v>44</v>
      </c>
      <c r="C13" s="13">
        <v>137495</v>
      </c>
      <c r="D13" s="13">
        <v>100665</v>
      </c>
    </row>
    <row r="14" spans="1:5" x14ac:dyDescent="0.25">
      <c r="A14" s="8" t="s">
        <v>17</v>
      </c>
      <c r="B14" s="9" t="s">
        <v>45</v>
      </c>
      <c r="C14" s="10">
        <v>3053072</v>
      </c>
      <c r="D14" s="10">
        <v>4065402</v>
      </c>
    </row>
    <row r="15" spans="1:5" x14ac:dyDescent="0.25">
      <c r="A15" s="11" t="s">
        <v>18</v>
      </c>
      <c r="B15" s="12" t="s">
        <v>46</v>
      </c>
      <c r="C15" s="13">
        <v>3053072</v>
      </c>
      <c r="D15" s="13">
        <v>4065402</v>
      </c>
    </row>
    <row r="16" spans="1:5" x14ac:dyDescent="0.25">
      <c r="A16" s="11" t="s">
        <v>22</v>
      </c>
      <c r="B16" s="12" t="s">
        <v>47</v>
      </c>
      <c r="C16" s="13">
        <v>3190567</v>
      </c>
      <c r="D16" s="13">
        <v>4166067</v>
      </c>
    </row>
    <row r="17" spans="1:4" ht="26.4" x14ac:dyDescent="0.25">
      <c r="A17" s="8" t="s">
        <v>26</v>
      </c>
      <c r="B17" s="9" t="s">
        <v>61</v>
      </c>
      <c r="C17" s="10">
        <v>4032743</v>
      </c>
      <c r="D17" s="10">
        <v>3992353</v>
      </c>
    </row>
    <row r="18" spans="1:4" ht="26.4" x14ac:dyDescent="0.25">
      <c r="A18" s="8" t="s">
        <v>29</v>
      </c>
      <c r="B18" s="9" t="s">
        <v>81</v>
      </c>
      <c r="C18" s="10">
        <v>3374492</v>
      </c>
      <c r="D18" s="10">
        <v>3342670</v>
      </c>
    </row>
    <row r="19" spans="1:4" ht="26.4" x14ac:dyDescent="0.25">
      <c r="A19" s="8" t="s">
        <v>30</v>
      </c>
      <c r="B19" s="9" t="s">
        <v>82</v>
      </c>
      <c r="C19" s="10">
        <v>658245</v>
      </c>
      <c r="D19" s="10">
        <v>649673</v>
      </c>
    </row>
    <row r="20" spans="1:4" ht="26.4" x14ac:dyDescent="0.25">
      <c r="A20" s="8" t="s">
        <v>98</v>
      </c>
      <c r="B20" s="9" t="s">
        <v>102</v>
      </c>
      <c r="C20" s="10">
        <v>6</v>
      </c>
      <c r="D20" s="10">
        <v>10</v>
      </c>
    </row>
    <row r="21" spans="1:4" ht="26.4" x14ac:dyDescent="0.25">
      <c r="A21" s="11" t="s">
        <v>107</v>
      </c>
      <c r="B21" s="12" t="s">
        <v>67</v>
      </c>
      <c r="C21" s="13">
        <v>4032743</v>
      </c>
      <c r="D21" s="13">
        <v>3992353</v>
      </c>
    </row>
    <row r="22" spans="1:4" x14ac:dyDescent="0.25">
      <c r="A22" s="11" t="s">
        <v>111</v>
      </c>
      <c r="B22" s="12" t="s">
        <v>71</v>
      </c>
      <c r="C22" s="13">
        <v>4032743</v>
      </c>
      <c r="D22" s="13">
        <v>3992353</v>
      </c>
    </row>
    <row r="23" spans="1:4" ht="26.4" x14ac:dyDescent="0.25">
      <c r="A23" s="8" t="s">
        <v>151</v>
      </c>
      <c r="B23" s="9" t="s">
        <v>152</v>
      </c>
      <c r="C23" s="10">
        <v>6942615</v>
      </c>
      <c r="D23" s="10">
        <v>8683963</v>
      </c>
    </row>
    <row r="24" spans="1:4" ht="26.4" x14ac:dyDescent="0.25">
      <c r="A24" s="8" t="s">
        <v>153</v>
      </c>
      <c r="B24" s="9" t="s">
        <v>154</v>
      </c>
      <c r="C24" s="10">
        <v>111872</v>
      </c>
      <c r="D24" s="10">
        <v>180032</v>
      </c>
    </row>
    <row r="25" spans="1:4" ht="26.4" x14ac:dyDescent="0.25">
      <c r="A25" s="11" t="s">
        <v>155</v>
      </c>
      <c r="B25" s="12" t="s">
        <v>156</v>
      </c>
      <c r="C25" s="13">
        <v>7054487</v>
      </c>
      <c r="D25" s="13">
        <v>8863995</v>
      </c>
    </row>
    <row r="26" spans="1:4" x14ac:dyDescent="0.25">
      <c r="A26" s="8" t="s">
        <v>112</v>
      </c>
      <c r="B26" s="9" t="s">
        <v>113</v>
      </c>
      <c r="C26" s="10">
        <v>-3296723</v>
      </c>
      <c r="D26" s="10">
        <v>-2822553</v>
      </c>
    </row>
    <row r="27" spans="1:4" ht="26.4" x14ac:dyDescent="0.25">
      <c r="A27" s="11" t="s">
        <v>114</v>
      </c>
      <c r="B27" s="12" t="s">
        <v>115</v>
      </c>
      <c r="C27" s="13">
        <v>-3296723</v>
      </c>
      <c r="D27" s="13">
        <v>-2822553</v>
      </c>
    </row>
    <row r="28" spans="1:4" ht="26.4" x14ac:dyDescent="0.25">
      <c r="A28" s="11" t="s">
        <v>116</v>
      </c>
      <c r="B28" s="12" t="s">
        <v>117</v>
      </c>
      <c r="C28" s="13">
        <v>3757764</v>
      </c>
      <c r="D28" s="13">
        <v>6041442</v>
      </c>
    </row>
    <row r="29" spans="1:4" x14ac:dyDescent="0.25">
      <c r="A29" s="11" t="s">
        <v>118</v>
      </c>
      <c r="B29" s="12" t="s">
        <v>48</v>
      </c>
      <c r="C29" s="13">
        <v>12150322</v>
      </c>
      <c r="D29" s="13">
        <v>15135902</v>
      </c>
    </row>
    <row r="30" spans="1:4" x14ac:dyDescent="0.25">
      <c r="A30" s="8" t="s">
        <v>122</v>
      </c>
      <c r="B30" s="9" t="s">
        <v>50</v>
      </c>
      <c r="C30" s="10">
        <v>4572554</v>
      </c>
      <c r="D30" s="10">
        <v>8355150</v>
      </c>
    </row>
    <row r="31" spans="1:4" x14ac:dyDescent="0.25">
      <c r="A31" s="8" t="s">
        <v>123</v>
      </c>
      <c r="B31" s="9" t="s">
        <v>51</v>
      </c>
      <c r="C31" s="10">
        <v>3782596</v>
      </c>
      <c r="D31" s="10">
        <v>3135303</v>
      </c>
    </row>
    <row r="32" spans="1:4" x14ac:dyDescent="0.25">
      <c r="A32" s="11" t="s">
        <v>124</v>
      </c>
      <c r="B32" s="12" t="s">
        <v>52</v>
      </c>
      <c r="C32" s="13">
        <v>8355150</v>
      </c>
      <c r="D32" s="13">
        <v>11490453</v>
      </c>
    </row>
    <row r="33" spans="1:4" ht="26.4" x14ac:dyDescent="0.25">
      <c r="A33" s="8" t="s">
        <v>125</v>
      </c>
      <c r="B33" s="9" t="s">
        <v>72</v>
      </c>
      <c r="C33" s="10">
        <v>16122</v>
      </c>
      <c r="D33" s="10">
        <v>136</v>
      </c>
    </row>
    <row r="34" spans="1:4" ht="26.4" x14ac:dyDescent="0.25">
      <c r="A34" s="11" t="s">
        <v>127</v>
      </c>
      <c r="B34" s="12" t="s">
        <v>53</v>
      </c>
      <c r="C34" s="13">
        <v>16122</v>
      </c>
      <c r="D34" s="13">
        <v>136</v>
      </c>
    </row>
    <row r="35" spans="1:4" x14ac:dyDescent="0.25">
      <c r="A35" s="11" t="s">
        <v>136</v>
      </c>
      <c r="B35" s="12" t="s">
        <v>54</v>
      </c>
      <c r="C35" s="13">
        <v>16122</v>
      </c>
      <c r="D35" s="13">
        <v>136</v>
      </c>
    </row>
    <row r="36" spans="1:4" ht="26.4" x14ac:dyDescent="0.25">
      <c r="A36" s="8" t="s">
        <v>137</v>
      </c>
      <c r="B36" s="9" t="s">
        <v>55</v>
      </c>
      <c r="C36" s="10">
        <v>2182405</v>
      </c>
      <c r="D36" s="10">
        <v>2048668</v>
      </c>
    </row>
    <row r="37" spans="1:4" x14ac:dyDescent="0.25">
      <c r="A37" s="8" t="s">
        <v>138</v>
      </c>
      <c r="B37" s="9" t="s">
        <v>92</v>
      </c>
      <c r="C37" s="10">
        <v>1596645</v>
      </c>
      <c r="D37" s="10">
        <v>1596645</v>
      </c>
    </row>
    <row r="38" spans="1:4" ht="26.4" x14ac:dyDescent="0.25">
      <c r="A38" s="11" t="s">
        <v>139</v>
      </c>
      <c r="B38" s="12" t="s">
        <v>56</v>
      </c>
      <c r="C38" s="13">
        <v>3779050</v>
      </c>
      <c r="D38" s="13">
        <v>3645313</v>
      </c>
    </row>
    <row r="39" spans="1:4" x14ac:dyDescent="0.25">
      <c r="A39" s="11" t="s">
        <v>140</v>
      </c>
      <c r="B39" s="12" t="s">
        <v>57</v>
      </c>
      <c r="C39" s="13">
        <v>12150322</v>
      </c>
      <c r="D39" s="13">
        <v>15135902</v>
      </c>
    </row>
    <row r="40" spans="1:4" x14ac:dyDescent="0.25">
      <c r="A40" s="35"/>
      <c r="B40" s="38"/>
      <c r="C40" s="39"/>
    </row>
    <row r="41" spans="1:4" x14ac:dyDescent="0.25">
      <c r="A41" s="35"/>
      <c r="B41" s="36"/>
      <c r="C41" s="37"/>
      <c r="D41" s="37"/>
    </row>
    <row r="42" spans="1:4" x14ac:dyDescent="0.25">
      <c r="A42" s="35"/>
      <c r="B42" s="36"/>
      <c r="C42" s="37"/>
      <c r="D42" s="37"/>
    </row>
    <row r="43" spans="1:4" x14ac:dyDescent="0.25">
      <c r="A43" s="35"/>
      <c r="B43" s="36"/>
      <c r="C43" s="37"/>
      <c r="D43" s="37"/>
    </row>
    <row r="44" spans="1:4" x14ac:dyDescent="0.25">
      <c r="A44" s="35"/>
      <c r="B44" s="36"/>
      <c r="C44" s="37"/>
      <c r="D44" s="37"/>
    </row>
    <row r="45" spans="1:4" x14ac:dyDescent="0.25">
      <c r="A45" s="35"/>
      <c r="B45" s="36"/>
      <c r="C45" s="37"/>
      <c r="D45" s="37"/>
    </row>
    <row r="46" spans="1:4" x14ac:dyDescent="0.25">
      <c r="A46" s="35"/>
      <c r="B46" s="36"/>
      <c r="C46" s="37"/>
      <c r="D46" s="37"/>
    </row>
    <row r="47" spans="1:4" x14ac:dyDescent="0.25">
      <c r="A47" s="35"/>
      <c r="B47" s="36"/>
      <c r="C47" s="37"/>
      <c r="D47" s="37"/>
    </row>
    <row r="48" spans="1:4" x14ac:dyDescent="0.25">
      <c r="A48" s="35"/>
      <c r="B48" s="36"/>
      <c r="C48" s="37"/>
      <c r="D48" s="37"/>
    </row>
    <row r="49" spans="1:4" x14ac:dyDescent="0.25">
      <c r="A49" s="35"/>
      <c r="B49" s="36"/>
      <c r="C49" s="37"/>
      <c r="D49" s="37"/>
    </row>
    <row r="50" spans="1:4" x14ac:dyDescent="0.25">
      <c r="A50" s="35"/>
      <c r="B50" s="36"/>
      <c r="C50" s="37"/>
      <c r="D50" s="37"/>
    </row>
    <row r="51" spans="1:4" x14ac:dyDescent="0.25">
      <c r="A51" s="35"/>
      <c r="B51" s="36"/>
      <c r="C51" s="37"/>
      <c r="D51" s="37"/>
    </row>
    <row r="52" spans="1:4" x14ac:dyDescent="0.25">
      <c r="A52" s="35"/>
      <c r="B52" s="36"/>
      <c r="C52" s="37"/>
      <c r="D52" s="37"/>
    </row>
    <row r="53" spans="1:4" x14ac:dyDescent="0.25">
      <c r="A53" s="35"/>
      <c r="B53" s="36"/>
      <c r="C53" s="37"/>
      <c r="D53" s="37"/>
    </row>
    <row r="54" spans="1:4" x14ac:dyDescent="0.25">
      <c r="A54" s="35"/>
      <c r="B54" s="38"/>
      <c r="C54" s="39"/>
      <c r="D54" s="39"/>
    </row>
    <row r="55" spans="1:4" x14ac:dyDescent="0.25">
      <c r="A55" s="35"/>
      <c r="B55" s="36"/>
      <c r="C55" s="37"/>
      <c r="D55" s="37"/>
    </row>
    <row r="56" spans="1:4" x14ac:dyDescent="0.25">
      <c r="A56" s="35"/>
      <c r="B56" s="36"/>
      <c r="C56" s="37"/>
      <c r="D56" s="37"/>
    </row>
    <row r="57" spans="1:4" x14ac:dyDescent="0.25">
      <c r="A57" s="35"/>
      <c r="B57" s="36"/>
      <c r="C57" s="37"/>
      <c r="D57" s="37"/>
    </row>
    <row r="58" spans="1:4" x14ac:dyDescent="0.25">
      <c r="A58" s="35"/>
      <c r="B58" s="36"/>
      <c r="C58" s="37"/>
      <c r="D58" s="37"/>
    </row>
    <row r="59" spans="1:4" x14ac:dyDescent="0.25">
      <c r="A59" s="35"/>
      <c r="B59" s="38"/>
      <c r="C59" s="39"/>
      <c r="D59" s="39"/>
    </row>
    <row r="60" spans="1:4" x14ac:dyDescent="0.25">
      <c r="A60" s="35"/>
      <c r="B60" s="38"/>
      <c r="C60" s="39"/>
      <c r="D60" s="39"/>
    </row>
    <row r="61" spans="1:4" x14ac:dyDescent="0.25">
      <c r="A61" s="35"/>
      <c r="B61" s="36"/>
      <c r="C61" s="39"/>
      <c r="D61" s="37"/>
    </row>
    <row r="62" spans="1:4" x14ac:dyDescent="0.25">
      <c r="A62" s="35"/>
      <c r="B62" s="36"/>
      <c r="C62" s="37"/>
      <c r="D62" s="37"/>
    </row>
    <row r="63" spans="1:4" x14ac:dyDescent="0.25">
      <c r="A63" s="35"/>
      <c r="B63" s="38"/>
      <c r="C63" s="39"/>
      <c r="D63" s="39"/>
    </row>
    <row r="64" spans="1:4" x14ac:dyDescent="0.25">
      <c r="A64" s="35"/>
      <c r="B64" s="38"/>
      <c r="C64" s="39"/>
      <c r="D64" s="39"/>
    </row>
    <row r="65" spans="1:4" x14ac:dyDescent="0.25">
      <c r="A65" s="35"/>
      <c r="B65" s="36"/>
      <c r="C65" s="37"/>
      <c r="D65" s="37"/>
    </row>
    <row r="66" spans="1:4" x14ac:dyDescent="0.25">
      <c r="A66" s="35"/>
      <c r="B66" s="36"/>
      <c r="C66" s="37"/>
      <c r="D66" s="37"/>
    </row>
    <row r="67" spans="1:4" x14ac:dyDescent="0.25">
      <c r="A67" s="35"/>
      <c r="B67" s="36"/>
      <c r="C67" s="37"/>
      <c r="D67" s="37"/>
    </row>
    <row r="68" spans="1:4" x14ac:dyDescent="0.25">
      <c r="A68" s="35"/>
      <c r="B68" s="36"/>
      <c r="C68" s="37"/>
      <c r="D68" s="37"/>
    </row>
    <row r="69" spans="1:4" x14ac:dyDescent="0.25">
      <c r="A69" s="35"/>
      <c r="B69" s="36"/>
      <c r="C69" s="37"/>
      <c r="D69" s="37"/>
    </row>
    <row r="70" spans="1:4" x14ac:dyDescent="0.25">
      <c r="A70" s="35"/>
      <c r="B70" s="38"/>
      <c r="C70" s="39"/>
      <c r="D70" s="39"/>
    </row>
    <row r="71" spans="1:4" x14ac:dyDescent="0.25">
      <c r="A71" s="35"/>
      <c r="B71" s="36"/>
      <c r="C71" s="37"/>
      <c r="D71" s="37"/>
    </row>
    <row r="72" spans="1:4" x14ac:dyDescent="0.25">
      <c r="A72" s="35"/>
      <c r="B72" s="36"/>
      <c r="C72" s="37"/>
      <c r="D72" s="37"/>
    </row>
    <row r="73" spans="1:4" x14ac:dyDescent="0.25">
      <c r="A73" s="35"/>
      <c r="B73" s="36"/>
      <c r="C73" s="37"/>
      <c r="D73" s="37"/>
    </row>
    <row r="74" spans="1:4" x14ac:dyDescent="0.25">
      <c r="A74" s="35"/>
      <c r="B74" s="36"/>
      <c r="C74" s="37"/>
      <c r="D74" s="37"/>
    </row>
    <row r="75" spans="1:4" x14ac:dyDescent="0.25">
      <c r="A75" s="35"/>
      <c r="B75" s="38"/>
      <c r="C75" s="39"/>
      <c r="D75" s="39"/>
    </row>
    <row r="76" spans="1:4" x14ac:dyDescent="0.25">
      <c r="A76" s="35"/>
      <c r="B76" s="36"/>
      <c r="C76" s="37"/>
      <c r="D76" s="37"/>
    </row>
    <row r="77" spans="1:4" x14ac:dyDescent="0.25">
      <c r="A77" s="35"/>
      <c r="B77" s="36"/>
      <c r="C77" s="37"/>
      <c r="D77" s="37"/>
    </row>
    <row r="78" spans="1:4" x14ac:dyDescent="0.25">
      <c r="A78" s="35"/>
      <c r="B78" s="36"/>
      <c r="C78" s="37"/>
      <c r="D78" s="37"/>
    </row>
    <row r="79" spans="1:4" x14ac:dyDescent="0.25">
      <c r="A79" s="35"/>
      <c r="B79" s="38"/>
      <c r="C79" s="39"/>
      <c r="D79" s="39"/>
    </row>
    <row r="80" spans="1:4" x14ac:dyDescent="0.25">
      <c r="A80" s="35"/>
      <c r="B80" s="36"/>
      <c r="C80" s="37"/>
      <c r="D80" s="37"/>
    </row>
    <row r="81" spans="1:4" x14ac:dyDescent="0.25">
      <c r="A81" s="35"/>
      <c r="B81" s="36"/>
      <c r="C81" s="37"/>
      <c r="D81" s="37"/>
    </row>
    <row r="82" spans="1:4" x14ac:dyDescent="0.25">
      <c r="A82" s="35"/>
      <c r="B82" s="38"/>
      <c r="C82" s="39"/>
      <c r="D82" s="39"/>
    </row>
    <row r="83" spans="1:4" x14ac:dyDescent="0.25">
      <c r="A83" s="35"/>
      <c r="B83" s="38"/>
      <c r="C83" s="39"/>
      <c r="D83" s="39"/>
    </row>
    <row r="84" spans="1:4" x14ac:dyDescent="0.25">
      <c r="A84" s="35"/>
      <c r="B84" s="36"/>
      <c r="C84" s="37"/>
      <c r="D84" s="37"/>
    </row>
    <row r="85" spans="1:4" x14ac:dyDescent="0.25">
      <c r="A85" s="35"/>
      <c r="B85" s="38"/>
      <c r="C85" s="39"/>
      <c r="D85" s="39"/>
    </row>
    <row r="86" spans="1:4" x14ac:dyDescent="0.25">
      <c r="A86" s="35"/>
      <c r="B86" s="38"/>
      <c r="C86" s="39"/>
      <c r="D86" s="39"/>
    </row>
  </sheetData>
  <mergeCells count="3">
    <mergeCell ref="A1:E1"/>
    <mergeCell ref="A3:E3"/>
    <mergeCell ref="A5:E5"/>
  </mergeCells>
  <pageMargins left="0.74803149606299213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"/>
  <sheetViews>
    <sheetView zoomScaleNormal="100" workbookViewId="0">
      <selection sqref="A1:D1048576"/>
    </sheetView>
  </sheetViews>
  <sheetFormatPr defaultRowHeight="15.6" x14ac:dyDescent="0.3"/>
  <cols>
    <col min="1" max="1" width="12.88671875" style="3" customWidth="1"/>
    <col min="2" max="2" width="55.44140625" style="92" customWidth="1"/>
    <col min="3" max="3" width="45.88671875" style="100" customWidth="1"/>
    <col min="4" max="4" width="21" style="3" customWidth="1"/>
    <col min="6" max="6" width="29" customWidth="1"/>
  </cols>
  <sheetData>
    <row r="1" spans="1:6" x14ac:dyDescent="0.3">
      <c r="C1" s="100" t="s">
        <v>99</v>
      </c>
    </row>
    <row r="3" spans="1:6" ht="16.2" x14ac:dyDescent="0.35">
      <c r="A3" s="4"/>
      <c r="B3" s="93"/>
      <c r="C3" s="101"/>
    </row>
    <row r="4" spans="1:6" x14ac:dyDescent="0.3">
      <c r="A4" s="164" t="s">
        <v>34</v>
      </c>
      <c r="B4" s="164"/>
      <c r="C4" s="164"/>
    </row>
    <row r="5" spans="1:6" x14ac:dyDescent="0.3">
      <c r="A5" s="163" t="s">
        <v>180</v>
      </c>
      <c r="B5" s="163"/>
      <c r="C5" s="163"/>
    </row>
    <row r="6" spans="1:6" x14ac:dyDescent="0.3">
      <c r="A6" s="5"/>
      <c r="B6" s="94"/>
      <c r="C6" s="102"/>
    </row>
    <row r="7" spans="1:6" x14ac:dyDescent="0.3">
      <c r="A7" s="5"/>
      <c r="B7" s="94"/>
      <c r="C7" s="102"/>
    </row>
    <row r="8" spans="1:6" ht="16.2" x14ac:dyDescent="0.35">
      <c r="A8" s="4"/>
      <c r="B8" s="93"/>
      <c r="C8" s="101"/>
    </row>
    <row r="9" spans="1:6" ht="30" customHeight="1" x14ac:dyDescent="0.3">
      <c r="A9" s="88" t="s">
        <v>20</v>
      </c>
      <c r="B9" s="89" t="s">
        <v>19</v>
      </c>
      <c r="C9" s="88" t="s">
        <v>88</v>
      </c>
    </row>
    <row r="10" spans="1:6" ht="42" customHeight="1" x14ac:dyDescent="0.3">
      <c r="A10" s="89" t="s">
        <v>10</v>
      </c>
      <c r="B10" s="97" t="s">
        <v>177</v>
      </c>
      <c r="C10" s="99">
        <v>250171840</v>
      </c>
    </row>
    <row r="11" spans="1:6" ht="45.75" customHeight="1" x14ac:dyDescent="0.3">
      <c r="A11" s="89" t="s">
        <v>11</v>
      </c>
      <c r="B11" s="98" t="s">
        <v>179</v>
      </c>
      <c r="C11" s="103">
        <f>C12-C10</f>
        <v>156272295</v>
      </c>
      <c r="D11" s="90"/>
      <c r="F11" s="91"/>
    </row>
    <row r="12" spans="1:6" s="29" customFormat="1" ht="60" customHeight="1" x14ac:dyDescent="0.25">
      <c r="A12" s="89" t="s">
        <v>12</v>
      </c>
      <c r="B12" s="95" t="s">
        <v>178</v>
      </c>
      <c r="C12" s="104">
        <v>406444135</v>
      </c>
      <c r="D12" s="96"/>
    </row>
    <row r="13" spans="1:6" x14ac:dyDescent="0.3">
      <c r="A13" s="4"/>
      <c r="B13" s="93"/>
      <c r="C13" s="105"/>
    </row>
    <row r="14" spans="1:6" x14ac:dyDescent="0.3">
      <c r="A14" s="4"/>
      <c r="B14" s="93"/>
      <c r="C14" s="105"/>
    </row>
  </sheetData>
  <mergeCells count="2">
    <mergeCell ref="A5:C5"/>
    <mergeCell ref="A4:C4"/>
  </mergeCells>
  <conditionalFormatting sqref="C12">
    <cfRule type="cellIs" dxfId="0" priority="3" stopIfTrue="1" operator="notEqual">
      <formula>SUM(#REF!)</formula>
    </cfRule>
  </conditionalFormatting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Ingatlanvagyon</vt:lpstr>
      <vt:lpstr>Maradványkimutatás </vt:lpstr>
      <vt:lpstr>Mérleg </vt:lpstr>
      <vt:lpstr>Mérleg Önkorm.</vt:lpstr>
      <vt:lpstr>Mérleg Ph.</vt:lpstr>
      <vt:lpstr>Mérleg Óvoda</vt:lpstr>
      <vt:lpstr>Mérleg Könyvtár</vt:lpstr>
      <vt:lpstr>Mérleg Konyha</vt:lpstr>
      <vt:lpstr>pénzkészlet változás 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1</dc:creator>
  <cp:lastModifiedBy>File Jolán</cp:lastModifiedBy>
  <cp:lastPrinted>2021-05-03T12:31:21Z</cp:lastPrinted>
  <dcterms:created xsi:type="dcterms:W3CDTF">2015-02-11T14:45:08Z</dcterms:created>
  <dcterms:modified xsi:type="dcterms:W3CDTF">2021-05-03T12:31:27Z</dcterms:modified>
</cp:coreProperties>
</file>