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RENDELETEK egységes szerkezetben 2020-ig\2021\"/>
    </mc:Choice>
  </mc:AlternateContent>
  <bookViews>
    <workbookView xWindow="465" yWindow="45" windowWidth="18225" windowHeight="11700"/>
  </bookViews>
  <sheets>
    <sheet name="Munka1" sheetId="1" r:id="rId1"/>
  </sheets>
  <definedNames>
    <definedName name="_xlnm.Print_Titles" localSheetId="0">Munka1!$1:$4</definedName>
    <definedName name="_xlnm.Print_Area" localSheetId="0">Munka1!$A$1:$E$190</definedName>
  </definedNames>
  <calcPr calcId="162913" calcMode="manual"/>
</workbook>
</file>

<file path=xl/calcChain.xml><?xml version="1.0" encoding="utf-8"?>
<calcChain xmlns="http://schemas.openxmlformats.org/spreadsheetml/2006/main">
  <c r="D189" i="1" l="1"/>
  <c r="E189" i="1"/>
  <c r="C189" i="1"/>
  <c r="E119" i="1"/>
  <c r="C119" i="1"/>
  <c r="C132" i="1"/>
  <c r="C95" i="1"/>
  <c r="E91" i="1"/>
  <c r="C91" i="1"/>
  <c r="E95" i="1"/>
  <c r="E21" i="1" l="1"/>
  <c r="C21" i="1"/>
  <c r="E61" i="1" l="1"/>
  <c r="C61" i="1"/>
  <c r="C55" i="1"/>
  <c r="E132" i="1" l="1"/>
  <c r="E55" i="1" l="1"/>
  <c r="E65" i="1"/>
  <c r="C65" i="1"/>
  <c r="E47" i="1"/>
  <c r="C47" i="1"/>
  <c r="E120" i="1"/>
  <c r="C120" i="1"/>
  <c r="E8" i="1"/>
  <c r="E190" i="1" s="1"/>
  <c r="C8" i="1"/>
  <c r="C190" i="1" s="1"/>
</calcChain>
</file>

<file path=xl/sharedStrings.xml><?xml version="1.0" encoding="utf-8"?>
<sst xmlns="http://schemas.openxmlformats.org/spreadsheetml/2006/main" count="220" uniqueCount="125">
  <si>
    <t>Megnevezés</t>
  </si>
  <si>
    <t>Bevétel</t>
  </si>
  <si>
    <t>Előirányzat megnevezése</t>
  </si>
  <si>
    <t>Összeg</t>
  </si>
  <si>
    <t>Kiadás</t>
  </si>
  <si>
    <t>Előirányzat megnevezés</t>
  </si>
  <si>
    <t xml:space="preserve">Összeg </t>
  </si>
  <si>
    <t>Adatok Ft-ban</t>
  </si>
  <si>
    <t>Gazdasági Ellátó Szervezet</t>
  </si>
  <si>
    <t>Kimutatás az önkormányzati többlettámogatással nem járó és finanszírozási célú előirányzat átcsoportosításáról</t>
  </si>
  <si>
    <t>Művelődési Központ és Városi Galéria</t>
  </si>
  <si>
    <t>Csongrádi Alkotóház</t>
  </si>
  <si>
    <t xml:space="preserve">Dr. Szarka Ödön Egyesített Eü. és Szociális Intézmény </t>
  </si>
  <si>
    <t xml:space="preserve">Összesen </t>
  </si>
  <si>
    <t>Piroskavárosi SZCSGYI</t>
  </si>
  <si>
    <t>Összesen</t>
  </si>
  <si>
    <t xml:space="preserve">Csongrád Városi Önkormányzat </t>
  </si>
  <si>
    <t xml:space="preserve">MINDÖSSZESEN </t>
  </si>
  <si>
    <t>Összesen:</t>
  </si>
  <si>
    <t>Közfoglalkoztatott bér</t>
  </si>
  <si>
    <t>Közfoglalkoztatott járulék</t>
  </si>
  <si>
    <t xml:space="preserve">Óvodák Igazgatósága </t>
  </si>
  <si>
    <t xml:space="preserve">Csongrádi Információs Központ </t>
  </si>
  <si>
    <t>Polgármesteri Hivatal</t>
  </si>
  <si>
    <t>Városellátó Intézmény</t>
  </si>
  <si>
    <t>Csongrád-Csanád Megyei Kormányhivatal</t>
  </si>
  <si>
    <t>Közfoglalkoztatotti támogatás 11. hó</t>
  </si>
  <si>
    <t>Csongrád Megyei Kormányhivatal</t>
  </si>
  <si>
    <t>Átvett pénz Közfoglalkoztatottak</t>
  </si>
  <si>
    <t>Közfoglalkoztatottak bér</t>
  </si>
  <si>
    <t>Közfoglalkoztatottak járulék</t>
  </si>
  <si>
    <t>Támogatás elvonás</t>
  </si>
  <si>
    <t>bérből</t>
  </si>
  <si>
    <t>járulékból</t>
  </si>
  <si>
    <t>dologi kiadásból</t>
  </si>
  <si>
    <t>átcsoportosítás</t>
  </si>
  <si>
    <t>Laptop (3 db)</t>
  </si>
  <si>
    <t>Külső adathordozó (6 db)</t>
  </si>
  <si>
    <t>számítógép (2 db)</t>
  </si>
  <si>
    <t>spirálozógép</t>
  </si>
  <si>
    <t>porszívó,vasaló,kézimixer, aszaló</t>
  </si>
  <si>
    <t>hangszóró</t>
  </si>
  <si>
    <t>kenyérpirító</t>
  </si>
  <si>
    <t>takarítógép, porszívó (3 db)</t>
  </si>
  <si>
    <t>szárítógép</t>
  </si>
  <si>
    <t>játékok</t>
  </si>
  <si>
    <t>porszívó,csengő</t>
  </si>
  <si>
    <t>mosógép tűzhely</t>
  </si>
  <si>
    <t>telefon, grillsütő</t>
  </si>
  <si>
    <t>csúszdaállvány hintával</t>
  </si>
  <si>
    <t>beruházás helyesbítés</t>
  </si>
  <si>
    <t>dologi kiadás</t>
  </si>
  <si>
    <t>Munkaügyi támogatás bér jellegű kiadása</t>
  </si>
  <si>
    <t xml:space="preserve">Munkaügyi támogatás dologi jellegő kiadása </t>
  </si>
  <si>
    <t>Naturasoft program</t>
  </si>
  <si>
    <t>Számítógép, monitor beszerzés</t>
  </si>
  <si>
    <t>Dologi kiadásból elvonás</t>
  </si>
  <si>
    <t>Átcsoportosítás bérből dologi kiadásra</t>
  </si>
  <si>
    <t>Átcsoportosítás járulékról dologi kiadásra</t>
  </si>
  <si>
    <t>Átcsoportosítás Dologi kiadásra</t>
  </si>
  <si>
    <t>GINOP</t>
  </si>
  <si>
    <t>678/2020. (XII. 28.) kormányrendelet szerinti 2019. évi pénzmaradvány korrekció</t>
  </si>
  <si>
    <t>Előző év költségvetési maradványának igénybevétele</t>
  </si>
  <si>
    <t>Egyéb dologi kiadások</t>
  </si>
  <si>
    <t>CS.V.Ö. a Homokhátsági Regionális Szilárdhulladék Kezelési Konzorcium Tulajdonközösség Gesztora, Intézménye</t>
  </si>
  <si>
    <t>2019. évi pénzmaradvány korrekció</t>
  </si>
  <si>
    <t>Dologi kiadás</t>
  </si>
  <si>
    <t>Átvett pénzeszköz EFOP pályázatokra</t>
  </si>
  <si>
    <t>Átvett pénzeszköz</t>
  </si>
  <si>
    <t>Személyi juttatás</t>
  </si>
  <si>
    <t>Járulék (nyugdíjas LEK foglalkoztatottak)</t>
  </si>
  <si>
    <t>Átvett pénzeszköz Csm-i Kormányhivatal közfogl., GINOP</t>
  </si>
  <si>
    <t>Működési célú átvett pénzeszköz</t>
  </si>
  <si>
    <t>Járulék</t>
  </si>
  <si>
    <t>NEAK-tól átvett bevétel</t>
  </si>
  <si>
    <t>Beruházás</t>
  </si>
  <si>
    <t>Beruházás ÁFA</t>
  </si>
  <si>
    <t>Saját bevétel</t>
  </si>
  <si>
    <t>2019. évi maradvány javítása</t>
  </si>
  <si>
    <t>Munkaügyi támogatás 2020</t>
  </si>
  <si>
    <t>Előirányzat átcsoportosítás</t>
  </si>
  <si>
    <t>Beruházási kiadás</t>
  </si>
  <si>
    <t>Intézményfinanszírozás</t>
  </si>
  <si>
    <t>2019.évi pénzmaradvány korrekciója</t>
  </si>
  <si>
    <t>Intézményfinanszírozás ei.csökkentés
 ( teljesítési szintre)</t>
  </si>
  <si>
    <t>Mük. c. támogatás</t>
  </si>
  <si>
    <t>Működési célú támogatás</t>
  </si>
  <si>
    <t>EFOP 1.5.3 pályázat előirányzat átcsop.</t>
  </si>
  <si>
    <t>EFOP 3.9.2 pályázat előirányzat átcsop.</t>
  </si>
  <si>
    <t>Továbbszámlázott szolgáltatás</t>
  </si>
  <si>
    <t>2019. évi pénzmaradvány korrekciója</t>
  </si>
  <si>
    <t>Nyári diákmunka Kormányhivatal mük. c. tám.</t>
  </si>
  <si>
    <t>Erzsébet tábor 2019. év, 2020. év előleg</t>
  </si>
  <si>
    <t>Intézményfinanszírozás ei. csökkentés 
(teljesítési szintre)</t>
  </si>
  <si>
    <t>COVID 19 elleni védekezés</t>
  </si>
  <si>
    <t>iparűzési adó</t>
  </si>
  <si>
    <t>Mük.c.támogatás átadás</t>
  </si>
  <si>
    <t xml:space="preserve">Közvilágítás </t>
  </si>
  <si>
    <t>Egyéb kiadói tevékenység</t>
  </si>
  <si>
    <t>Önkorm.vagyonnal kapcs.feladatok</t>
  </si>
  <si>
    <t>Helyi kitüntetések</t>
  </si>
  <si>
    <t>Ipari Park bővítés földvédelmi járulék</t>
  </si>
  <si>
    <t>Háziorvosi alapellátás</t>
  </si>
  <si>
    <t>Települési támogatás</t>
  </si>
  <si>
    <t>Ellátottak pénzbeli juttatása</t>
  </si>
  <si>
    <t>Ei átcsoportosítás</t>
  </si>
  <si>
    <t>Iparűzési adó</t>
  </si>
  <si>
    <t>Csongrádi Információs Központ</t>
  </si>
  <si>
    <t>Csongrádi Óvodák Igazgatósága</t>
  </si>
  <si>
    <t>Költségvetési támogatás</t>
  </si>
  <si>
    <t>Telep.önk.gyermekétkeztetési feladatainak tám.</t>
  </si>
  <si>
    <t>Csongrád Hírek, kiadványszerkesztés,</t>
  </si>
  <si>
    <t>Nagyboldogasszony Kat. Ált. Iskola étkeztetés</t>
  </si>
  <si>
    <t>III. sz. háziorvosi körzet dologi kiadás</t>
  </si>
  <si>
    <t>Intézményfinanszírozás teljesítés szintjére</t>
  </si>
  <si>
    <t>Önk. műk. ált. támog.</t>
  </si>
  <si>
    <t>Telep. Önk .egyes köznev. feladatainak támogatása</t>
  </si>
  <si>
    <t>Telep. önk. egyes szoc. és gyermekjóléti feladatainak támog.</t>
  </si>
  <si>
    <t>mük. c. támogatás átvétel</t>
  </si>
  <si>
    <t>Önkorm.vagyonnal kapcs. feladatok</t>
  </si>
  <si>
    <t>Önk.és önk. hiv. jogalkotó és általános igazg. tev.</t>
  </si>
  <si>
    <t>Mük. c. támogatás átadás</t>
  </si>
  <si>
    <t>Önkorm. vagyonnal kapcs. feladatok</t>
  </si>
  <si>
    <t>Csongrádi Polgármesteri Hivatal</t>
  </si>
  <si>
    <t>Dr. Szarka Ödön Egy. Eü-i és Szoc. Intézmény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</si>
</sst>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1" xfId="0" applyFont="1" applyBorder="1" applyAlignment="1">
      <alignment horizontal="justify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/>
    <xf numFmtId="0" fontId="4" fillId="0" borderId="2" xfId="0" applyFont="1" applyBorder="1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right" vertical="top" wrapText="1"/>
    </xf>
    <xf numFmtId="3" fontId="2" fillId="0" borderId="4" xfId="0" applyNumberFormat="1" applyFont="1" applyBorder="1"/>
    <xf numFmtId="3" fontId="2" fillId="2" borderId="4" xfId="0" applyNumberFormat="1" applyFont="1" applyFill="1" applyBorder="1"/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2" fillId="0" borderId="1" xfId="0" applyFont="1" applyBorder="1" applyAlignment="1"/>
    <xf numFmtId="0" fontId="6" fillId="0" borderId="0" xfId="0" applyFont="1"/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/>
    <xf numFmtId="0" fontId="2" fillId="2" borderId="1" xfId="0" applyFont="1" applyFill="1" applyBorder="1"/>
    <xf numFmtId="0" fontId="2" fillId="0" borderId="6" xfId="0" applyFont="1" applyBorder="1" applyAlignment="1">
      <alignment horizontal="justify" vertical="top" wrapText="1"/>
    </xf>
    <xf numFmtId="3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2" fillId="0" borderId="5" xfId="0" applyFont="1" applyFill="1" applyBorder="1" applyAlignment="1"/>
    <xf numFmtId="3" fontId="2" fillId="0" borderId="5" xfId="0" applyNumberFormat="1" applyFont="1" applyFill="1" applyBorder="1" applyAlignment="1"/>
    <xf numFmtId="0" fontId="2" fillId="0" borderId="5" xfId="0" applyFont="1" applyFill="1" applyBorder="1" applyAlignment="1">
      <alignment horizontal="left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wrapText="1"/>
    </xf>
    <xf numFmtId="3" fontId="2" fillId="0" borderId="5" xfId="0" applyNumberFormat="1" applyFont="1" applyFill="1" applyBorder="1" applyAlignment="1">
      <alignment horizontal="right"/>
    </xf>
    <xf numFmtId="0" fontId="3" fillId="0" borderId="7" xfId="0" applyFont="1" applyFill="1" applyBorder="1" applyAlignment="1">
      <alignment horizontal="left"/>
    </xf>
    <xf numFmtId="0" fontId="2" fillId="0" borderId="7" xfId="0" applyFont="1" applyFill="1" applyBorder="1" applyAlignment="1"/>
    <xf numFmtId="3" fontId="2" fillId="0" borderId="7" xfId="0" applyNumberFormat="1" applyFont="1" applyFill="1" applyBorder="1" applyAlignment="1"/>
    <xf numFmtId="0" fontId="2" fillId="0" borderId="7" xfId="0" applyFont="1" applyFill="1" applyBorder="1" applyAlignment="1">
      <alignment horizontal="left"/>
    </xf>
    <xf numFmtId="3" fontId="2" fillId="0" borderId="7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justify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/>
    </xf>
    <xf numFmtId="3" fontId="2" fillId="0" borderId="1" xfId="0" applyNumberFormat="1" applyFont="1" applyBorder="1"/>
    <xf numFmtId="0" fontId="1" fillId="0" borderId="3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3" fontId="2" fillId="0" borderId="5" xfId="0" applyNumberFormat="1" applyFont="1" applyBorder="1" applyAlignment="1">
      <alignment horizontal="right" wrapText="1"/>
    </xf>
    <xf numFmtId="3" fontId="2" fillId="0" borderId="5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wrapText="1"/>
    </xf>
    <xf numFmtId="0" fontId="3" fillId="0" borderId="1" xfId="0" applyFont="1" applyBorder="1" applyAlignment="1">
      <alignment horizontal="justify" vertical="top" wrapText="1"/>
    </xf>
    <xf numFmtId="3" fontId="2" fillId="0" borderId="6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1"/>
  <sheetViews>
    <sheetView tabSelected="1" view="pageLayout" zoomScaleSheetLayoutView="100" workbookViewId="0">
      <selection activeCell="D3" sqref="D3"/>
    </sheetView>
  </sheetViews>
  <sheetFormatPr defaultRowHeight="16.5" customHeight="1" x14ac:dyDescent="0.2"/>
  <cols>
    <col min="1" max="1" width="49.28515625" style="7" customWidth="1"/>
    <col min="2" max="2" width="36.7109375" style="7" customWidth="1"/>
    <col min="3" max="3" width="13.140625" style="7" customWidth="1"/>
    <col min="4" max="4" width="49.140625" style="7" customWidth="1"/>
    <col min="5" max="5" width="18" style="7" customWidth="1"/>
    <col min="6" max="16384" width="9.140625" style="7"/>
  </cols>
  <sheetData>
    <row r="1" spans="1:5" ht="16.5" customHeight="1" x14ac:dyDescent="0.2">
      <c r="A1" s="66" t="s">
        <v>9</v>
      </c>
      <c r="B1" s="67"/>
      <c r="C1" s="67"/>
      <c r="D1" s="67"/>
      <c r="E1" s="67"/>
    </row>
    <row r="2" spans="1:5" s="8" customFormat="1" ht="16.5" customHeight="1" x14ac:dyDescent="0.25">
      <c r="A2" s="5"/>
      <c r="B2" s="6"/>
      <c r="C2" s="6"/>
      <c r="D2" s="68" t="s">
        <v>7</v>
      </c>
      <c r="E2" s="68"/>
    </row>
    <row r="3" spans="1:5" ht="16.5" customHeight="1" x14ac:dyDescent="0.2">
      <c r="A3" s="69" t="s">
        <v>0</v>
      </c>
      <c r="B3" s="10" t="s">
        <v>1</v>
      </c>
      <c r="C3" s="69" t="s">
        <v>3</v>
      </c>
      <c r="D3" s="10" t="s">
        <v>4</v>
      </c>
      <c r="E3" s="69" t="s">
        <v>6</v>
      </c>
    </row>
    <row r="4" spans="1:5" ht="16.5" customHeight="1" x14ac:dyDescent="0.2">
      <c r="A4" s="70"/>
      <c r="B4" s="20" t="s">
        <v>2</v>
      </c>
      <c r="C4" s="70"/>
      <c r="D4" s="20" t="s">
        <v>5</v>
      </c>
      <c r="E4" s="70"/>
    </row>
    <row r="5" spans="1:5" ht="16.5" customHeight="1" x14ac:dyDescent="0.25">
      <c r="A5" s="18" t="s">
        <v>8</v>
      </c>
      <c r="B5" s="3"/>
      <c r="C5" s="14"/>
      <c r="D5" s="3"/>
      <c r="E5" s="14"/>
    </row>
    <row r="6" spans="1:5" ht="16.5" customHeight="1" x14ac:dyDescent="0.25">
      <c r="A6" s="27" t="s">
        <v>25</v>
      </c>
      <c r="B6" s="23" t="s">
        <v>26</v>
      </c>
      <c r="C6" s="30">
        <v>336525</v>
      </c>
      <c r="D6" s="23" t="s">
        <v>19</v>
      </c>
      <c r="E6" s="2">
        <v>312320</v>
      </c>
    </row>
    <row r="7" spans="1:5" ht="16.5" customHeight="1" x14ac:dyDescent="0.25">
      <c r="A7" s="1"/>
      <c r="B7" s="31"/>
      <c r="C7" s="30"/>
      <c r="D7" s="23" t="s">
        <v>20</v>
      </c>
      <c r="E7" s="2">
        <v>24205</v>
      </c>
    </row>
    <row r="8" spans="1:5" ht="16.5" customHeight="1" x14ac:dyDescent="0.25">
      <c r="A8" s="9" t="s">
        <v>15</v>
      </c>
      <c r="B8" s="32"/>
      <c r="C8" s="33">
        <f>SUM(C6:C7)</f>
        <v>336525</v>
      </c>
      <c r="D8" s="32"/>
      <c r="E8" s="4">
        <f>SUM(E6:E7)</f>
        <v>336525</v>
      </c>
    </row>
    <row r="9" spans="1:5" ht="14.25" customHeight="1" x14ac:dyDescent="0.25">
      <c r="A9" s="55"/>
      <c r="B9" s="57"/>
      <c r="C9" s="56"/>
      <c r="D9" s="57"/>
      <c r="E9" s="58"/>
    </row>
    <row r="10" spans="1:5" ht="14.25" customHeight="1" x14ac:dyDescent="0.25">
      <c r="A10" s="62" t="s">
        <v>24</v>
      </c>
      <c r="B10" s="57"/>
      <c r="C10" s="56"/>
      <c r="D10" s="57"/>
      <c r="E10" s="58"/>
    </row>
    <row r="11" spans="1:5" ht="14.25" customHeight="1" x14ac:dyDescent="0.25">
      <c r="A11" s="59" t="s">
        <v>79</v>
      </c>
      <c r="B11" s="63" t="s">
        <v>60</v>
      </c>
      <c r="C11" s="56">
        <v>589586</v>
      </c>
      <c r="D11" s="21" t="s">
        <v>52</v>
      </c>
      <c r="E11" s="61">
        <v>510464</v>
      </c>
    </row>
    <row r="12" spans="1:5" ht="14.25" customHeight="1" x14ac:dyDescent="0.25">
      <c r="A12" s="62"/>
      <c r="B12" s="21"/>
      <c r="C12" s="60"/>
      <c r="D12" s="21" t="s">
        <v>53</v>
      </c>
      <c r="E12" s="61">
        <v>79122</v>
      </c>
    </row>
    <row r="13" spans="1:5" ht="14.25" customHeight="1" x14ac:dyDescent="0.25">
      <c r="A13" s="62"/>
      <c r="B13" s="21"/>
      <c r="C13" s="60"/>
      <c r="D13" s="21"/>
      <c r="E13" s="61"/>
    </row>
    <row r="14" spans="1:5" ht="14.25" customHeight="1" x14ac:dyDescent="0.25">
      <c r="A14" s="62"/>
      <c r="B14" s="21"/>
      <c r="C14" s="60"/>
      <c r="D14" s="21" t="s">
        <v>54</v>
      </c>
      <c r="E14" s="61">
        <v>22733</v>
      </c>
    </row>
    <row r="15" spans="1:5" ht="14.25" customHeight="1" x14ac:dyDescent="0.25">
      <c r="A15" s="55"/>
      <c r="B15" s="21"/>
      <c r="C15" s="60"/>
      <c r="D15" s="21" t="s">
        <v>55</v>
      </c>
      <c r="E15" s="61">
        <v>116682</v>
      </c>
    </row>
    <row r="16" spans="1:5" ht="14.25" customHeight="1" x14ac:dyDescent="0.25">
      <c r="A16" s="55"/>
      <c r="B16" s="21"/>
      <c r="C16" s="60"/>
      <c r="D16" s="21" t="s">
        <v>56</v>
      </c>
      <c r="E16" s="61">
        <v>-139415</v>
      </c>
    </row>
    <row r="17" spans="1:5" ht="16.5" customHeight="1" x14ac:dyDescent="0.25">
      <c r="A17" s="55"/>
      <c r="B17" s="57"/>
      <c r="C17" s="56"/>
      <c r="D17" s="21"/>
      <c r="E17" s="61"/>
    </row>
    <row r="18" spans="1:5" ht="16.5" customHeight="1" x14ac:dyDescent="0.25">
      <c r="A18" s="55"/>
      <c r="B18" s="57"/>
      <c r="C18" s="56"/>
      <c r="D18" s="21" t="s">
        <v>57</v>
      </c>
      <c r="E18" s="61">
        <v>-6651169</v>
      </c>
    </row>
    <row r="19" spans="1:5" ht="16.5" customHeight="1" x14ac:dyDescent="0.25">
      <c r="A19" s="59"/>
      <c r="B19" s="21"/>
      <c r="C19" s="60"/>
      <c r="D19" s="21" t="s">
        <v>58</v>
      </c>
      <c r="E19" s="61">
        <v>-119955</v>
      </c>
    </row>
    <row r="20" spans="1:5" ht="16.5" customHeight="1" x14ac:dyDescent="0.25">
      <c r="A20" s="59"/>
      <c r="B20" s="21"/>
      <c r="C20" s="60"/>
      <c r="D20" s="21" t="s">
        <v>59</v>
      </c>
      <c r="E20" s="61">
        <v>6771124</v>
      </c>
    </row>
    <row r="21" spans="1:5" ht="16.5" customHeight="1" x14ac:dyDescent="0.25">
      <c r="A21" s="55" t="s">
        <v>15</v>
      </c>
      <c r="B21" s="57"/>
      <c r="C21" s="56">
        <f>SUM(C11:C20)</f>
        <v>589586</v>
      </c>
      <c r="D21" s="21"/>
      <c r="E21" s="58">
        <f>SUM(E11:E20)</f>
        <v>589586</v>
      </c>
    </row>
    <row r="22" spans="1:5" ht="16.5" customHeight="1" x14ac:dyDescent="0.25">
      <c r="A22" s="55"/>
      <c r="B22" s="57"/>
      <c r="C22" s="56"/>
      <c r="D22" s="57"/>
      <c r="E22" s="58"/>
    </row>
    <row r="23" spans="1:5" ht="16.5" customHeight="1" x14ac:dyDescent="0.25">
      <c r="A23" s="55" t="s">
        <v>21</v>
      </c>
      <c r="B23" s="57"/>
      <c r="C23" s="56"/>
      <c r="D23" s="57"/>
      <c r="E23" s="58"/>
    </row>
    <row r="24" spans="1:5" ht="16.5" customHeight="1" x14ac:dyDescent="0.25">
      <c r="A24" s="59" t="s">
        <v>27</v>
      </c>
      <c r="B24" s="21" t="s">
        <v>28</v>
      </c>
      <c r="C24" s="60">
        <v>453868</v>
      </c>
      <c r="D24" s="21" t="s">
        <v>29</v>
      </c>
      <c r="E24" s="61">
        <v>421223</v>
      </c>
    </row>
    <row r="25" spans="1:5" ht="16.5" customHeight="1" x14ac:dyDescent="0.25">
      <c r="A25" s="59"/>
      <c r="B25" s="21"/>
      <c r="C25" s="60"/>
      <c r="D25" s="21" t="s">
        <v>30</v>
      </c>
      <c r="E25" s="61">
        <v>32645</v>
      </c>
    </row>
    <row r="26" spans="1:5" ht="16.5" customHeight="1" x14ac:dyDescent="0.25">
      <c r="A26" s="59"/>
      <c r="B26" s="21" t="s">
        <v>31</v>
      </c>
      <c r="C26" s="60">
        <v>-7409277</v>
      </c>
      <c r="D26" s="21" t="s">
        <v>32</v>
      </c>
      <c r="E26" s="61">
        <v>-5601112</v>
      </c>
    </row>
    <row r="27" spans="1:5" ht="16.5" customHeight="1" x14ac:dyDescent="0.25">
      <c r="A27" s="59"/>
      <c r="B27" s="21"/>
      <c r="C27" s="60"/>
      <c r="D27" s="21" t="s">
        <v>33</v>
      </c>
      <c r="E27" s="61">
        <v>-585646</v>
      </c>
    </row>
    <row r="28" spans="1:5" ht="16.5" customHeight="1" x14ac:dyDescent="0.25">
      <c r="A28" s="59"/>
      <c r="B28" s="21"/>
      <c r="C28" s="60"/>
      <c r="D28" s="21" t="s">
        <v>34</v>
      </c>
      <c r="E28" s="61">
        <v>-1222519</v>
      </c>
    </row>
    <row r="29" spans="1:5" ht="16.5" customHeight="1" x14ac:dyDescent="0.25">
      <c r="A29" s="59" t="s">
        <v>35</v>
      </c>
      <c r="B29" s="21" t="s">
        <v>35</v>
      </c>
      <c r="C29" s="60"/>
      <c r="D29" s="21" t="s">
        <v>33</v>
      </c>
      <c r="E29" s="61">
        <v>-1000000</v>
      </c>
    </row>
    <row r="30" spans="1:5" ht="16.5" customHeight="1" x14ac:dyDescent="0.25">
      <c r="A30" s="59"/>
      <c r="B30" s="21"/>
      <c r="C30" s="60"/>
      <c r="D30" s="21" t="s">
        <v>34</v>
      </c>
      <c r="E30" s="61">
        <v>-897939</v>
      </c>
    </row>
    <row r="31" spans="1:5" ht="16.5" customHeight="1" x14ac:dyDescent="0.25">
      <c r="A31" s="59"/>
      <c r="B31" s="21"/>
      <c r="C31" s="60"/>
      <c r="D31" s="21" t="s">
        <v>36</v>
      </c>
      <c r="E31" s="61">
        <v>554998</v>
      </c>
    </row>
    <row r="32" spans="1:5" ht="16.5" customHeight="1" x14ac:dyDescent="0.25">
      <c r="A32" s="59"/>
      <c r="B32" s="21"/>
      <c r="C32" s="60"/>
      <c r="D32" s="21" t="s">
        <v>37</v>
      </c>
      <c r="E32" s="61">
        <v>119992</v>
      </c>
    </row>
    <row r="33" spans="1:5" ht="16.5" customHeight="1" x14ac:dyDescent="0.25">
      <c r="A33" s="59"/>
      <c r="B33" s="21"/>
      <c r="C33" s="60"/>
      <c r="D33" s="21" t="s">
        <v>38</v>
      </c>
      <c r="E33" s="61">
        <v>119998</v>
      </c>
    </row>
    <row r="34" spans="1:5" ht="16.5" customHeight="1" x14ac:dyDescent="0.25">
      <c r="A34" s="59"/>
      <c r="B34" s="21"/>
      <c r="C34" s="60"/>
      <c r="D34" s="21" t="s">
        <v>39</v>
      </c>
      <c r="E34" s="61">
        <v>43999</v>
      </c>
    </row>
    <row r="35" spans="1:5" ht="16.5" customHeight="1" x14ac:dyDescent="0.25">
      <c r="A35" s="59"/>
      <c r="B35" s="21"/>
      <c r="C35" s="60"/>
      <c r="D35" s="21" t="s">
        <v>40</v>
      </c>
      <c r="E35" s="61">
        <v>44900</v>
      </c>
    </row>
    <row r="36" spans="1:5" ht="16.5" customHeight="1" x14ac:dyDescent="0.25">
      <c r="A36" s="59"/>
      <c r="B36" s="21"/>
      <c r="C36" s="60"/>
      <c r="D36" s="21" t="s">
        <v>41</v>
      </c>
      <c r="E36" s="61">
        <v>55997</v>
      </c>
    </row>
    <row r="37" spans="1:5" ht="16.5" customHeight="1" x14ac:dyDescent="0.25">
      <c r="A37" s="59"/>
      <c r="B37" s="21"/>
      <c r="C37" s="60"/>
      <c r="D37" s="21" t="s">
        <v>42</v>
      </c>
      <c r="E37" s="61">
        <v>3999</v>
      </c>
    </row>
    <row r="38" spans="1:5" ht="16.5" customHeight="1" x14ac:dyDescent="0.25">
      <c r="A38" s="59"/>
      <c r="B38" s="21"/>
      <c r="C38" s="60"/>
      <c r="D38" s="21" t="s">
        <v>40</v>
      </c>
      <c r="E38" s="61">
        <v>23990</v>
      </c>
    </row>
    <row r="39" spans="1:5" ht="16.5" customHeight="1" x14ac:dyDescent="0.25">
      <c r="A39" s="59"/>
      <c r="B39" s="21"/>
      <c r="C39" s="60"/>
      <c r="D39" s="21" t="s">
        <v>43</v>
      </c>
      <c r="E39" s="61">
        <v>131700</v>
      </c>
    </row>
    <row r="40" spans="1:5" ht="16.5" customHeight="1" x14ac:dyDescent="0.25">
      <c r="A40" s="59"/>
      <c r="B40" s="21"/>
      <c r="C40" s="60"/>
      <c r="D40" s="21" t="s">
        <v>44</v>
      </c>
      <c r="E40" s="61">
        <v>66000</v>
      </c>
    </row>
    <row r="41" spans="1:5" ht="16.5" customHeight="1" x14ac:dyDescent="0.25">
      <c r="A41" s="59"/>
      <c r="B41" s="21"/>
      <c r="C41" s="60"/>
      <c r="D41" s="21" t="s">
        <v>45</v>
      </c>
      <c r="E41" s="61">
        <v>173770</v>
      </c>
    </row>
    <row r="42" spans="1:5" ht="16.5" customHeight="1" x14ac:dyDescent="0.25">
      <c r="A42" s="59"/>
      <c r="B42" s="21"/>
      <c r="C42" s="60"/>
      <c r="D42" s="21" t="s">
        <v>46</v>
      </c>
      <c r="E42" s="61">
        <v>66998</v>
      </c>
    </row>
    <row r="43" spans="1:5" ht="16.5" customHeight="1" x14ac:dyDescent="0.25">
      <c r="A43" s="59"/>
      <c r="B43" s="21"/>
      <c r="C43" s="60"/>
      <c r="D43" s="21" t="s">
        <v>47</v>
      </c>
      <c r="E43" s="61">
        <v>133000</v>
      </c>
    </row>
    <row r="44" spans="1:5" ht="16.5" customHeight="1" x14ac:dyDescent="0.25">
      <c r="A44" s="59"/>
      <c r="B44" s="21"/>
      <c r="C44" s="60"/>
      <c r="D44" s="21" t="s">
        <v>48</v>
      </c>
      <c r="E44" s="61">
        <v>20998</v>
      </c>
    </row>
    <row r="45" spans="1:5" ht="16.5" customHeight="1" x14ac:dyDescent="0.25">
      <c r="A45" s="59"/>
      <c r="B45" s="21"/>
      <c r="C45" s="56"/>
      <c r="D45" s="21" t="s">
        <v>49</v>
      </c>
      <c r="E45" s="61">
        <v>330600</v>
      </c>
    </row>
    <row r="46" spans="1:5" ht="16.5" customHeight="1" x14ac:dyDescent="0.25">
      <c r="A46" s="55"/>
      <c r="B46" s="57"/>
      <c r="C46" s="56"/>
      <c r="D46" s="21" t="s">
        <v>41</v>
      </c>
      <c r="E46" s="61">
        <v>7000</v>
      </c>
    </row>
    <row r="47" spans="1:5" ht="16.5" customHeight="1" x14ac:dyDescent="0.25">
      <c r="A47" s="9" t="s">
        <v>15</v>
      </c>
      <c r="B47" s="32"/>
      <c r="C47" s="33">
        <f>SUM(C24:C46)</f>
        <v>-6955409</v>
      </c>
      <c r="D47" s="32"/>
      <c r="E47" s="4">
        <f>SUM(E24:E46)</f>
        <v>-6955409</v>
      </c>
    </row>
    <row r="48" spans="1:5" ht="16.5" customHeight="1" x14ac:dyDescent="0.25">
      <c r="A48" s="55"/>
      <c r="B48" s="57"/>
      <c r="C48" s="56"/>
      <c r="D48" s="57"/>
      <c r="E48" s="58"/>
    </row>
    <row r="49" spans="1:5" ht="16.5" customHeight="1" x14ac:dyDescent="0.25">
      <c r="A49" s="55"/>
      <c r="B49" s="57"/>
      <c r="C49" s="56"/>
      <c r="D49" s="57"/>
      <c r="E49" s="58"/>
    </row>
    <row r="50" spans="1:5" ht="16.5" customHeight="1" x14ac:dyDescent="0.25">
      <c r="A50" s="62" t="s">
        <v>22</v>
      </c>
      <c r="B50" s="57"/>
      <c r="C50" s="56"/>
      <c r="D50" s="57"/>
      <c r="E50" s="58"/>
    </row>
    <row r="51" spans="1:5" ht="16.5" customHeight="1" x14ac:dyDescent="0.25">
      <c r="A51" s="59" t="s">
        <v>27</v>
      </c>
      <c r="B51" s="21" t="s">
        <v>28</v>
      </c>
      <c r="C51" s="60">
        <v>366308</v>
      </c>
      <c r="D51" s="21" t="s">
        <v>29</v>
      </c>
      <c r="E51" s="61">
        <v>339961</v>
      </c>
    </row>
    <row r="52" spans="1:5" ht="16.5" customHeight="1" x14ac:dyDescent="0.25">
      <c r="A52" s="59"/>
      <c r="B52" s="21"/>
      <c r="C52" s="60"/>
      <c r="D52" s="21" t="s">
        <v>30</v>
      </c>
      <c r="E52" s="61">
        <v>26347</v>
      </c>
    </row>
    <row r="53" spans="1:5" ht="16.5" customHeight="1" x14ac:dyDescent="0.25">
      <c r="A53" s="59"/>
      <c r="B53" s="21" t="s">
        <v>35</v>
      </c>
      <c r="C53" s="60"/>
      <c r="D53" s="21" t="s">
        <v>50</v>
      </c>
      <c r="E53" s="61">
        <v>-206612</v>
      </c>
    </row>
    <row r="54" spans="1:5" ht="16.5" customHeight="1" x14ac:dyDescent="0.25">
      <c r="A54" s="59"/>
      <c r="B54" s="21"/>
      <c r="C54" s="60"/>
      <c r="D54" s="21" t="s">
        <v>51</v>
      </c>
      <c r="E54" s="61">
        <v>206612</v>
      </c>
    </row>
    <row r="55" spans="1:5" ht="16.5" customHeight="1" x14ac:dyDescent="0.25">
      <c r="A55" s="55" t="s">
        <v>18</v>
      </c>
      <c r="B55" s="57"/>
      <c r="C55" s="56">
        <f>SUM(C51:C54)</f>
        <v>366308</v>
      </c>
      <c r="D55" s="57"/>
      <c r="E55" s="58">
        <f>SUM(E51:E54)</f>
        <v>366308</v>
      </c>
    </row>
    <row r="56" spans="1:5" ht="16.5" customHeight="1" x14ac:dyDescent="0.25">
      <c r="A56" s="55"/>
      <c r="B56" s="57"/>
      <c r="C56" s="56"/>
      <c r="D56" s="57"/>
      <c r="E56" s="58"/>
    </row>
    <row r="57" spans="1:5" ht="16.5" customHeight="1" x14ac:dyDescent="0.25">
      <c r="A57" s="62" t="s">
        <v>10</v>
      </c>
      <c r="B57" s="57"/>
      <c r="C57" s="56"/>
      <c r="D57" s="57"/>
      <c r="E57" s="58"/>
    </row>
    <row r="58" spans="1:5" ht="16.5" customHeight="1" x14ac:dyDescent="0.25">
      <c r="A58" s="59" t="s">
        <v>27</v>
      </c>
      <c r="B58" s="21" t="s">
        <v>28</v>
      </c>
      <c r="C58" s="60">
        <v>451339</v>
      </c>
      <c r="D58" s="21" t="s">
        <v>29</v>
      </c>
      <c r="E58" s="61">
        <v>418876</v>
      </c>
    </row>
    <row r="59" spans="1:5" ht="16.5" customHeight="1" x14ac:dyDescent="0.25">
      <c r="A59" s="59"/>
      <c r="B59" s="21"/>
      <c r="C59" s="60"/>
      <c r="D59" s="21" t="s">
        <v>30</v>
      </c>
      <c r="E59" s="61">
        <v>32463</v>
      </c>
    </row>
    <row r="60" spans="1:5" ht="16.5" customHeight="1" x14ac:dyDescent="0.25">
      <c r="A60" s="59"/>
      <c r="B60" s="21"/>
      <c r="C60" s="60"/>
      <c r="D60" s="21"/>
      <c r="E60" s="61"/>
    </row>
    <row r="61" spans="1:5" ht="16.5" customHeight="1" x14ac:dyDescent="0.25">
      <c r="A61" s="62" t="s">
        <v>18</v>
      </c>
      <c r="B61" s="57"/>
      <c r="C61" s="56">
        <f>SUM(C58:C60)</f>
        <v>451339</v>
      </c>
      <c r="D61" s="57"/>
      <c r="E61" s="58">
        <f>SUM(E58:E60)</f>
        <v>451339</v>
      </c>
    </row>
    <row r="62" spans="1:5" ht="16.5" customHeight="1" x14ac:dyDescent="0.25">
      <c r="A62" s="55"/>
      <c r="B62" s="57"/>
      <c r="C62" s="56"/>
      <c r="D62" s="57"/>
      <c r="E62" s="58"/>
    </row>
    <row r="63" spans="1:5" ht="16.5" customHeight="1" x14ac:dyDescent="0.25">
      <c r="A63" s="49" t="s">
        <v>11</v>
      </c>
      <c r="B63" s="34"/>
      <c r="C63" s="35"/>
      <c r="D63" s="36"/>
      <c r="E63" s="37"/>
    </row>
    <row r="64" spans="1:5" ht="30" customHeight="1" x14ac:dyDescent="0.25">
      <c r="A64" s="54" t="s">
        <v>65</v>
      </c>
      <c r="B64" s="38" t="s">
        <v>62</v>
      </c>
      <c r="C64" s="35">
        <v>-622</v>
      </c>
      <c r="D64" s="36" t="s">
        <v>66</v>
      </c>
      <c r="E64" s="39">
        <v>-622</v>
      </c>
    </row>
    <row r="65" spans="1:5" ht="16.5" customHeight="1" x14ac:dyDescent="0.2">
      <c r="A65" s="13" t="s">
        <v>13</v>
      </c>
      <c r="B65" s="9"/>
      <c r="C65" s="4">
        <f>SUM(C64:C64)</f>
        <v>-622</v>
      </c>
      <c r="D65" s="4"/>
      <c r="E65" s="4">
        <f>SUM(E64:E64)</f>
        <v>-622</v>
      </c>
    </row>
    <row r="66" spans="1:5" ht="16.5" customHeight="1" x14ac:dyDescent="0.25">
      <c r="A66" s="55"/>
      <c r="B66" s="57"/>
      <c r="C66" s="56"/>
      <c r="D66" s="57"/>
      <c r="E66" s="58"/>
    </row>
    <row r="67" spans="1:5" ht="16.5" customHeight="1" x14ac:dyDescent="0.25">
      <c r="A67" s="40"/>
      <c r="B67" s="1"/>
      <c r="C67" s="2"/>
      <c r="D67" s="1"/>
      <c r="E67" s="2"/>
    </row>
    <row r="68" spans="1:5" ht="16.5" customHeight="1" x14ac:dyDescent="0.25">
      <c r="A68" s="40" t="s">
        <v>12</v>
      </c>
      <c r="B68" s="41"/>
      <c r="C68" s="42"/>
      <c r="D68" s="43"/>
      <c r="E68" s="44"/>
    </row>
    <row r="69" spans="1:5" ht="16.5" customHeight="1" x14ac:dyDescent="0.2">
      <c r="A69" s="1" t="s">
        <v>67</v>
      </c>
      <c r="B69" s="1" t="s">
        <v>68</v>
      </c>
      <c r="C69" s="2">
        <v>9930395</v>
      </c>
      <c r="D69" s="1" t="s">
        <v>69</v>
      </c>
      <c r="E69" s="2">
        <v>4105600</v>
      </c>
    </row>
    <row r="70" spans="1:5" ht="16.5" customHeight="1" x14ac:dyDescent="0.2">
      <c r="A70" s="1"/>
      <c r="B70" s="1"/>
      <c r="C70" s="2"/>
      <c r="D70" s="1" t="s">
        <v>70</v>
      </c>
      <c r="E70" s="2">
        <v>0</v>
      </c>
    </row>
    <row r="71" spans="1:5" ht="16.5" customHeight="1" x14ac:dyDescent="0.2">
      <c r="A71" s="1"/>
      <c r="B71" s="1"/>
      <c r="C71" s="2"/>
      <c r="D71" s="1" t="s">
        <v>66</v>
      </c>
      <c r="E71" s="2">
        <v>5824795</v>
      </c>
    </row>
    <row r="72" spans="1:5" ht="15" customHeight="1" x14ac:dyDescent="0.2">
      <c r="A72" s="1"/>
      <c r="B72" s="1"/>
      <c r="C72" s="2"/>
      <c r="D72" s="1"/>
      <c r="E72" s="2"/>
    </row>
    <row r="73" spans="1:5" ht="30.75" customHeight="1" x14ac:dyDescent="0.2">
      <c r="A73" s="1" t="s">
        <v>71</v>
      </c>
      <c r="B73" s="1" t="s">
        <v>72</v>
      </c>
      <c r="C73" s="2">
        <v>756463</v>
      </c>
      <c r="D73" s="1" t="s">
        <v>69</v>
      </c>
      <c r="E73" s="2">
        <v>665887</v>
      </c>
    </row>
    <row r="74" spans="1:5" ht="16.5" customHeight="1" x14ac:dyDescent="0.2">
      <c r="A74" s="1"/>
      <c r="B74" s="1"/>
      <c r="C74" s="2"/>
      <c r="D74" s="1" t="s">
        <v>73</v>
      </c>
      <c r="E74" s="2">
        <v>90576</v>
      </c>
    </row>
    <row r="75" spans="1:5" ht="12.75" customHeight="1" x14ac:dyDescent="0.2">
      <c r="A75" s="1"/>
      <c r="B75" s="1"/>
      <c r="C75" s="2"/>
      <c r="D75" s="1"/>
      <c r="E75" s="2"/>
    </row>
    <row r="76" spans="1:5" ht="16.5" customHeight="1" x14ac:dyDescent="0.2">
      <c r="A76" s="1"/>
      <c r="B76" s="1" t="s">
        <v>35</v>
      </c>
      <c r="C76" s="2"/>
      <c r="D76" s="1" t="s">
        <v>69</v>
      </c>
      <c r="E76" s="2">
        <v>-820000</v>
      </c>
    </row>
    <row r="77" spans="1:5" ht="16.5" customHeight="1" x14ac:dyDescent="0.2">
      <c r="A77" s="1"/>
      <c r="B77" s="1"/>
      <c r="C77" s="2"/>
      <c r="D77" s="1" t="s">
        <v>73</v>
      </c>
      <c r="E77" s="2">
        <v>820000</v>
      </c>
    </row>
    <row r="78" spans="1:5" ht="12.75" customHeight="1" x14ac:dyDescent="0.2">
      <c r="A78" s="1"/>
      <c r="B78" s="1"/>
      <c r="C78" s="2"/>
      <c r="D78" s="1"/>
      <c r="E78" s="2"/>
    </row>
    <row r="79" spans="1:5" ht="16.5" customHeight="1" x14ac:dyDescent="0.2">
      <c r="A79" s="1" t="s">
        <v>74</v>
      </c>
      <c r="B79" s="1" t="s">
        <v>68</v>
      </c>
      <c r="C79" s="2">
        <v>50578400</v>
      </c>
      <c r="D79" s="1" t="s">
        <v>66</v>
      </c>
      <c r="E79" s="2">
        <v>50578400</v>
      </c>
    </row>
    <row r="80" spans="1:5" ht="13.5" customHeight="1" x14ac:dyDescent="0.2">
      <c r="A80" s="1"/>
      <c r="B80" s="1"/>
      <c r="C80" s="2"/>
      <c r="D80" s="1"/>
      <c r="E80" s="2"/>
    </row>
    <row r="81" spans="1:5" ht="16.5" customHeight="1" x14ac:dyDescent="0.2">
      <c r="A81" s="1"/>
      <c r="B81" s="1" t="s">
        <v>35</v>
      </c>
      <c r="C81" s="2"/>
      <c r="D81" s="1" t="s">
        <v>75</v>
      </c>
      <c r="E81" s="2">
        <v>-936490</v>
      </c>
    </row>
    <row r="82" spans="1:5" ht="16.5" customHeight="1" x14ac:dyDescent="0.2">
      <c r="A82" s="1"/>
      <c r="B82" s="1"/>
      <c r="C82" s="2"/>
      <c r="D82" s="1" t="s">
        <v>76</v>
      </c>
      <c r="E82" s="2">
        <v>-252852</v>
      </c>
    </row>
    <row r="83" spans="1:5" ht="16.5" customHeight="1" x14ac:dyDescent="0.2">
      <c r="A83" s="1"/>
      <c r="B83" s="1"/>
      <c r="C83" s="2"/>
      <c r="D83" s="1" t="s">
        <v>66</v>
      </c>
      <c r="E83" s="2">
        <v>1189342</v>
      </c>
    </row>
    <row r="84" spans="1:5" ht="10.5" customHeight="1" x14ac:dyDescent="0.2">
      <c r="A84" s="1"/>
      <c r="B84" s="1"/>
      <c r="C84" s="2"/>
      <c r="D84" s="1"/>
      <c r="E84" s="2"/>
    </row>
    <row r="85" spans="1:5" ht="16.5" customHeight="1" x14ac:dyDescent="0.2">
      <c r="A85" s="1"/>
      <c r="B85" s="1" t="s">
        <v>35</v>
      </c>
      <c r="C85" s="2"/>
      <c r="D85" s="1" t="s">
        <v>73</v>
      </c>
      <c r="E85" s="2">
        <v>-819780</v>
      </c>
    </row>
    <row r="86" spans="1:5" ht="16.5" customHeight="1" x14ac:dyDescent="0.2">
      <c r="A86" s="1"/>
      <c r="B86" s="1"/>
      <c r="C86" s="2"/>
      <c r="D86" s="1" t="s">
        <v>69</v>
      </c>
      <c r="E86" s="2">
        <v>819780</v>
      </c>
    </row>
    <row r="87" spans="1:5" ht="12" customHeight="1" x14ac:dyDescent="0.2">
      <c r="A87" s="1"/>
      <c r="B87" s="1"/>
      <c r="C87" s="2"/>
      <c r="D87" s="1"/>
      <c r="E87" s="2"/>
    </row>
    <row r="88" spans="1:5" ht="16.5" customHeight="1" x14ac:dyDescent="0.2">
      <c r="A88" s="1" t="s">
        <v>77</v>
      </c>
      <c r="B88" s="1" t="s">
        <v>78</v>
      </c>
      <c r="C88" s="2">
        <v>-171908</v>
      </c>
      <c r="D88" s="1" t="s">
        <v>69</v>
      </c>
      <c r="E88" s="2">
        <v>-144007</v>
      </c>
    </row>
    <row r="89" spans="1:5" ht="16.5" customHeight="1" x14ac:dyDescent="0.2">
      <c r="A89" s="1"/>
      <c r="B89" s="1"/>
      <c r="C89" s="2"/>
      <c r="D89" s="1" t="s">
        <v>73</v>
      </c>
      <c r="E89" s="2">
        <v>-25201</v>
      </c>
    </row>
    <row r="90" spans="1:5" ht="16.5" customHeight="1" x14ac:dyDescent="0.2">
      <c r="A90" s="1"/>
      <c r="B90" s="1"/>
      <c r="C90" s="2"/>
      <c r="D90" s="1" t="s">
        <v>66</v>
      </c>
      <c r="E90" s="2">
        <v>-2700</v>
      </c>
    </row>
    <row r="91" spans="1:5" ht="16.5" customHeight="1" x14ac:dyDescent="0.2">
      <c r="A91" s="9" t="s">
        <v>18</v>
      </c>
      <c r="B91" s="9"/>
      <c r="C91" s="4">
        <f>SUM(C69:C90)</f>
        <v>61093350</v>
      </c>
      <c r="D91" s="4"/>
      <c r="E91" s="4">
        <f>SUM(E69:E90)</f>
        <v>61093350</v>
      </c>
    </row>
    <row r="92" spans="1:5" ht="18.75" customHeight="1" x14ac:dyDescent="0.2">
      <c r="A92" s="1"/>
      <c r="B92" s="1"/>
      <c r="C92" s="2"/>
      <c r="D92" s="1"/>
      <c r="E92" s="2"/>
    </row>
    <row r="93" spans="1:5" ht="48" customHeight="1" x14ac:dyDescent="0.2">
      <c r="A93" s="64" t="s">
        <v>64</v>
      </c>
      <c r="B93" s="1"/>
      <c r="C93" s="2"/>
      <c r="D93" s="1"/>
      <c r="E93" s="2"/>
    </row>
    <row r="94" spans="1:5" ht="29.25" customHeight="1" x14ac:dyDescent="0.2">
      <c r="A94" s="17" t="s">
        <v>61</v>
      </c>
      <c r="B94" s="1" t="s">
        <v>62</v>
      </c>
      <c r="C94" s="2">
        <v>577098584</v>
      </c>
      <c r="D94" s="1" t="s">
        <v>63</v>
      </c>
      <c r="E94" s="2">
        <v>577098584</v>
      </c>
    </row>
    <row r="95" spans="1:5" ht="16.5" customHeight="1" x14ac:dyDescent="0.2">
      <c r="A95" s="9" t="s">
        <v>18</v>
      </c>
      <c r="B95" s="9"/>
      <c r="C95" s="4">
        <f>SUM(C94)</f>
        <v>577098584</v>
      </c>
      <c r="D95" s="9"/>
      <c r="E95" s="4">
        <f>SUM(E94)</f>
        <v>577098584</v>
      </c>
    </row>
    <row r="96" spans="1:5" ht="16.5" customHeight="1" x14ac:dyDescent="0.2">
      <c r="A96" s="9"/>
      <c r="B96" s="9"/>
      <c r="C96" s="4"/>
      <c r="D96" s="9"/>
      <c r="E96" s="4"/>
    </row>
    <row r="97" spans="1:5" ht="16.5" customHeight="1" x14ac:dyDescent="0.2">
      <c r="A97" s="9"/>
      <c r="B97" s="9"/>
      <c r="C97" s="4"/>
      <c r="D97" s="9"/>
      <c r="E97" s="4"/>
    </row>
    <row r="98" spans="1:5" ht="16.5" customHeight="1" x14ac:dyDescent="0.2">
      <c r="A98" s="45"/>
      <c r="B98" s="45"/>
      <c r="C98" s="46"/>
      <c r="D98" s="45"/>
      <c r="E98" s="46"/>
    </row>
    <row r="99" spans="1:5" ht="21.75" customHeight="1" x14ac:dyDescent="0.2">
      <c r="A99" s="52" t="s">
        <v>14</v>
      </c>
      <c r="B99" s="29"/>
      <c r="C99" s="53"/>
      <c r="D99" s="29"/>
      <c r="E99" s="53"/>
    </row>
    <row r="100" spans="1:5" ht="21.75" customHeight="1" x14ac:dyDescent="0.2">
      <c r="A100" s="29" t="s">
        <v>91</v>
      </c>
      <c r="B100" s="29" t="s">
        <v>86</v>
      </c>
      <c r="C100" s="65">
        <v>1115728</v>
      </c>
      <c r="D100" s="29" t="s">
        <v>69</v>
      </c>
      <c r="E100" s="65">
        <v>966000</v>
      </c>
    </row>
    <row r="101" spans="1:5" ht="17.25" customHeight="1" x14ac:dyDescent="0.2">
      <c r="A101" s="52"/>
      <c r="B101" s="29"/>
      <c r="C101" s="53"/>
      <c r="D101" s="29" t="s">
        <v>73</v>
      </c>
      <c r="E101" s="65">
        <v>149728</v>
      </c>
    </row>
    <row r="102" spans="1:5" ht="14.25" customHeight="1" x14ac:dyDescent="0.2">
      <c r="A102" s="52"/>
      <c r="B102" s="29"/>
      <c r="C102" s="53"/>
      <c r="D102" s="29"/>
      <c r="E102" s="53"/>
    </row>
    <row r="103" spans="1:5" ht="21.75" customHeight="1" x14ac:dyDescent="0.2">
      <c r="A103" s="29" t="s">
        <v>80</v>
      </c>
      <c r="B103" s="29"/>
      <c r="C103" s="53"/>
      <c r="D103" s="29" t="s">
        <v>81</v>
      </c>
      <c r="E103" s="65">
        <v>5309469</v>
      </c>
    </row>
    <row r="104" spans="1:5" ht="21.75" customHeight="1" x14ac:dyDescent="0.2">
      <c r="A104" s="52"/>
      <c r="B104" s="29"/>
      <c r="C104" s="53"/>
      <c r="D104" s="29" t="s">
        <v>66</v>
      </c>
      <c r="E104" s="65">
        <v>-219890</v>
      </c>
    </row>
    <row r="105" spans="1:5" ht="21.75" customHeight="1" x14ac:dyDescent="0.2">
      <c r="A105" s="52"/>
      <c r="B105" s="29"/>
      <c r="C105" s="53"/>
      <c r="D105" s="29" t="s">
        <v>69</v>
      </c>
      <c r="E105" s="65">
        <v>-5089579</v>
      </c>
    </row>
    <row r="106" spans="1:5" ht="33" customHeight="1" x14ac:dyDescent="0.2">
      <c r="A106" s="29" t="s">
        <v>93</v>
      </c>
      <c r="B106" s="29" t="s">
        <v>82</v>
      </c>
      <c r="C106" s="65">
        <v>-2599902</v>
      </c>
      <c r="D106" s="29" t="s">
        <v>69</v>
      </c>
      <c r="E106" s="65">
        <v>-257708</v>
      </c>
    </row>
    <row r="107" spans="1:5" ht="21.75" customHeight="1" x14ac:dyDescent="0.2">
      <c r="A107" s="52"/>
      <c r="B107" s="29"/>
      <c r="C107" s="53"/>
      <c r="D107" s="29" t="s">
        <v>73</v>
      </c>
      <c r="E107" s="65">
        <v>-172036</v>
      </c>
    </row>
    <row r="108" spans="1:5" ht="21.75" customHeight="1" x14ac:dyDescent="0.2">
      <c r="A108" s="52"/>
      <c r="B108" s="29"/>
      <c r="C108" s="53"/>
      <c r="D108" s="29" t="s">
        <v>66</v>
      </c>
      <c r="E108" s="65">
        <v>-2170158</v>
      </c>
    </row>
    <row r="109" spans="1:5" ht="14.25" customHeight="1" x14ac:dyDescent="0.2">
      <c r="A109" s="52"/>
      <c r="B109" s="29"/>
      <c r="C109" s="53"/>
      <c r="D109" s="29"/>
      <c r="E109" s="53"/>
    </row>
    <row r="110" spans="1:5" ht="21.75" customHeight="1" x14ac:dyDescent="0.2">
      <c r="A110" s="29" t="s">
        <v>87</v>
      </c>
      <c r="B110" s="29"/>
      <c r="C110" s="53"/>
      <c r="D110" s="29" t="s">
        <v>69</v>
      </c>
      <c r="E110" s="65">
        <v>-1300000</v>
      </c>
    </row>
    <row r="111" spans="1:5" ht="21.75" customHeight="1" x14ac:dyDescent="0.2">
      <c r="A111" s="52"/>
      <c r="B111" s="29"/>
      <c r="C111" s="53"/>
      <c r="D111" s="29" t="s">
        <v>73</v>
      </c>
      <c r="E111" s="65">
        <v>-244433</v>
      </c>
    </row>
    <row r="112" spans="1:5" ht="21.75" customHeight="1" x14ac:dyDescent="0.2">
      <c r="A112" s="52"/>
      <c r="B112" s="29"/>
      <c r="C112" s="53"/>
      <c r="D112" s="29" t="s">
        <v>66</v>
      </c>
      <c r="E112" s="65">
        <v>1544433</v>
      </c>
    </row>
    <row r="113" spans="1:5" ht="16.5" customHeight="1" x14ac:dyDescent="0.2">
      <c r="A113" s="1" t="s">
        <v>88</v>
      </c>
      <c r="B113" s="1"/>
      <c r="C113" s="2"/>
      <c r="D113" s="1" t="s">
        <v>73</v>
      </c>
      <c r="E113" s="2">
        <v>-62994</v>
      </c>
    </row>
    <row r="114" spans="1:5" ht="16.5" customHeight="1" x14ac:dyDescent="0.2">
      <c r="A114" s="1"/>
      <c r="B114" s="1"/>
      <c r="C114" s="2"/>
      <c r="D114" s="1" t="s">
        <v>66</v>
      </c>
      <c r="E114" s="2">
        <v>62994</v>
      </c>
    </row>
    <row r="115" spans="1:5" ht="8.25" customHeight="1" x14ac:dyDescent="0.2">
      <c r="A115" s="1"/>
      <c r="B115" s="1"/>
      <c r="C115" s="2"/>
      <c r="D115" s="1"/>
      <c r="E115" s="2"/>
    </row>
    <row r="116" spans="1:5" ht="19.5" customHeight="1" x14ac:dyDescent="0.2">
      <c r="A116" s="1" t="s">
        <v>92</v>
      </c>
      <c r="B116" s="1" t="s">
        <v>89</v>
      </c>
      <c r="C116" s="2">
        <v>7671650</v>
      </c>
      <c r="D116" s="1" t="s">
        <v>66</v>
      </c>
      <c r="E116" s="2">
        <v>7671650</v>
      </c>
    </row>
    <row r="117" spans="1:5" ht="12.75" customHeight="1" x14ac:dyDescent="0.2">
      <c r="A117" s="1"/>
      <c r="B117" s="1"/>
      <c r="C117" s="2"/>
      <c r="D117" s="1"/>
      <c r="E117" s="2"/>
    </row>
    <row r="118" spans="1:5" ht="16.5" customHeight="1" x14ac:dyDescent="0.2">
      <c r="A118" s="1" t="s">
        <v>83</v>
      </c>
      <c r="B118" s="1" t="s">
        <v>90</v>
      </c>
      <c r="C118" s="2">
        <v>461</v>
      </c>
      <c r="D118" s="1" t="s">
        <v>66</v>
      </c>
      <c r="E118" s="2">
        <v>461</v>
      </c>
    </row>
    <row r="119" spans="1:5" s="22" customFormat="1" ht="18.75" customHeight="1" x14ac:dyDescent="0.2">
      <c r="A119" s="9" t="s">
        <v>18</v>
      </c>
      <c r="B119" s="9"/>
      <c r="C119" s="4">
        <f>SUM(C100:C118)</f>
        <v>6187937</v>
      </c>
      <c r="D119" s="9"/>
      <c r="E119" s="4">
        <f>SUM(E100:E118)</f>
        <v>6187937</v>
      </c>
    </row>
    <row r="120" spans="1:5" s="22" customFormat="1" ht="1.5" customHeight="1" x14ac:dyDescent="0.2">
      <c r="A120" s="47" t="s">
        <v>13</v>
      </c>
      <c r="B120" s="47"/>
      <c r="C120" s="48">
        <f>SUM(C113:C119)</f>
        <v>13860048</v>
      </c>
      <c r="D120" s="48"/>
      <c r="E120" s="48">
        <f>SUM(E113:E119)</f>
        <v>13860048</v>
      </c>
    </row>
    <row r="121" spans="1:5" ht="16.5" customHeight="1" x14ac:dyDescent="0.25">
      <c r="A121" s="12"/>
      <c r="B121" s="1"/>
      <c r="C121" s="2"/>
      <c r="D121" s="27"/>
      <c r="E121" s="15"/>
    </row>
    <row r="122" spans="1:5" ht="16.5" customHeight="1" x14ac:dyDescent="0.25">
      <c r="A122" s="11" t="s">
        <v>23</v>
      </c>
      <c r="B122" s="1"/>
      <c r="C122" s="2"/>
      <c r="D122" s="27"/>
      <c r="E122" s="15"/>
    </row>
    <row r="123" spans="1:5" ht="16.5" customHeight="1" x14ac:dyDescent="0.25">
      <c r="A123" s="11" t="s">
        <v>80</v>
      </c>
      <c r="B123" s="1"/>
      <c r="C123" s="2"/>
      <c r="D123" s="27" t="s">
        <v>81</v>
      </c>
      <c r="E123" s="15">
        <v>1704287</v>
      </c>
    </row>
    <row r="124" spans="1:5" ht="16.5" customHeight="1" x14ac:dyDescent="0.25">
      <c r="A124" s="11"/>
      <c r="B124" s="1"/>
      <c r="C124" s="2"/>
      <c r="D124" s="27" t="s">
        <v>66</v>
      </c>
      <c r="E124" s="15">
        <v>-1704287</v>
      </c>
    </row>
    <row r="125" spans="1:5" ht="16.5" customHeight="1" x14ac:dyDescent="0.25">
      <c r="A125" s="11"/>
      <c r="B125" s="1"/>
      <c r="C125" s="2"/>
      <c r="D125" s="27" t="s">
        <v>69</v>
      </c>
      <c r="E125" s="15">
        <v>-3220811</v>
      </c>
    </row>
    <row r="126" spans="1:5" ht="16.5" customHeight="1" x14ac:dyDescent="0.25">
      <c r="A126" s="11"/>
      <c r="B126" s="1"/>
      <c r="C126" s="2"/>
      <c r="D126" s="27" t="s">
        <v>73</v>
      </c>
      <c r="E126" s="15">
        <v>3220811</v>
      </c>
    </row>
    <row r="127" spans="1:5" ht="16.5" customHeight="1" x14ac:dyDescent="0.25">
      <c r="A127" s="11"/>
      <c r="B127" s="1"/>
      <c r="C127" s="2"/>
      <c r="D127" s="27" t="s">
        <v>85</v>
      </c>
      <c r="E127" s="15">
        <v>190000</v>
      </c>
    </row>
    <row r="128" spans="1:5" ht="16.5" customHeight="1" x14ac:dyDescent="0.25">
      <c r="A128" s="11"/>
      <c r="B128" s="1"/>
      <c r="C128" s="2"/>
      <c r="D128" s="27" t="s">
        <v>66</v>
      </c>
      <c r="E128" s="15">
        <v>-190000</v>
      </c>
    </row>
    <row r="129" spans="1:5" ht="30.75" customHeight="1" x14ac:dyDescent="0.25">
      <c r="A129" s="12" t="s">
        <v>84</v>
      </c>
      <c r="B129" s="1" t="s">
        <v>82</v>
      </c>
      <c r="C129" s="2">
        <v>-6401799</v>
      </c>
      <c r="D129" s="27" t="s">
        <v>69</v>
      </c>
      <c r="E129" s="15">
        <v>-3377793</v>
      </c>
    </row>
    <row r="130" spans="1:5" ht="16.5" customHeight="1" x14ac:dyDescent="0.25">
      <c r="A130" s="12"/>
      <c r="B130" s="1"/>
      <c r="C130" s="2"/>
      <c r="D130" s="27" t="s">
        <v>73</v>
      </c>
      <c r="E130" s="15">
        <v>-3024006</v>
      </c>
    </row>
    <row r="131" spans="1:5" ht="16.5" customHeight="1" x14ac:dyDescent="0.25">
      <c r="A131" s="12" t="s">
        <v>83</v>
      </c>
      <c r="B131" s="1" t="s">
        <v>90</v>
      </c>
      <c r="C131" s="2">
        <v>-24553323</v>
      </c>
      <c r="D131" s="27" t="s">
        <v>66</v>
      </c>
      <c r="E131" s="15">
        <v>-24553323</v>
      </c>
    </row>
    <row r="132" spans="1:5" ht="16.5" customHeight="1" x14ac:dyDescent="0.2">
      <c r="A132" s="9" t="s">
        <v>18</v>
      </c>
      <c r="B132" s="9"/>
      <c r="C132" s="4">
        <f>SUM(C123:C131)</f>
        <v>-30955122</v>
      </c>
      <c r="D132" s="9"/>
      <c r="E132" s="4">
        <f>SUM(E122:E131)</f>
        <v>-30955122</v>
      </c>
    </row>
    <row r="133" spans="1:5" ht="16.5" customHeight="1" x14ac:dyDescent="0.25">
      <c r="A133" s="12"/>
      <c r="B133" s="1"/>
      <c r="C133" s="2"/>
      <c r="D133" s="28"/>
      <c r="E133" s="16"/>
    </row>
    <row r="134" spans="1:5" s="19" customFormat="1" ht="16.5" customHeight="1" x14ac:dyDescent="0.25">
      <c r="A134" s="11" t="s">
        <v>16</v>
      </c>
      <c r="B134" s="25"/>
      <c r="C134" s="26"/>
      <c r="D134" s="27"/>
      <c r="E134" s="15"/>
    </row>
    <row r="135" spans="1:5" s="19" customFormat="1" ht="16.5" customHeight="1" x14ac:dyDescent="0.25">
      <c r="A135" s="12" t="s">
        <v>94</v>
      </c>
      <c r="B135" s="17" t="s">
        <v>95</v>
      </c>
      <c r="C135" s="2">
        <v>2350182</v>
      </c>
      <c r="D135" s="27" t="s">
        <v>66</v>
      </c>
      <c r="E135" s="15">
        <v>2350182</v>
      </c>
    </row>
    <row r="136" spans="1:5" s="19" customFormat="1" ht="16.5" customHeight="1" x14ac:dyDescent="0.25">
      <c r="A136" s="11"/>
      <c r="B136" s="17" t="s">
        <v>118</v>
      </c>
      <c r="C136" s="2">
        <v>50000</v>
      </c>
      <c r="D136" s="27" t="s">
        <v>96</v>
      </c>
      <c r="E136" s="15">
        <v>50000</v>
      </c>
    </row>
    <row r="137" spans="1:5" s="19" customFormat="1" ht="10.5" customHeight="1" x14ac:dyDescent="0.25">
      <c r="A137" s="11"/>
      <c r="B137" s="17"/>
      <c r="C137" s="2"/>
      <c r="D137" s="27"/>
      <c r="E137" s="15"/>
    </row>
    <row r="138" spans="1:5" s="19" customFormat="1" ht="16.5" customHeight="1" x14ac:dyDescent="0.25">
      <c r="A138" s="12" t="s">
        <v>111</v>
      </c>
      <c r="B138" s="17"/>
      <c r="C138" s="2"/>
      <c r="D138" s="27" t="s">
        <v>97</v>
      </c>
      <c r="E138" s="15"/>
    </row>
    <row r="139" spans="1:5" s="19" customFormat="1" ht="16.5" customHeight="1" x14ac:dyDescent="0.25">
      <c r="A139" s="12"/>
      <c r="B139" s="17"/>
      <c r="C139" s="2"/>
      <c r="D139" s="27" t="s">
        <v>66</v>
      </c>
      <c r="E139" s="15">
        <v>-7685062</v>
      </c>
    </row>
    <row r="140" spans="1:5" s="19" customFormat="1" ht="16.5" customHeight="1" x14ac:dyDescent="0.25">
      <c r="A140" s="12"/>
      <c r="B140" s="17"/>
      <c r="C140" s="2"/>
      <c r="D140" s="27" t="s">
        <v>98</v>
      </c>
      <c r="E140" s="15"/>
    </row>
    <row r="141" spans="1:5" s="19" customFormat="1" ht="16.5" customHeight="1" x14ac:dyDescent="0.25">
      <c r="A141" s="12"/>
      <c r="B141" s="17"/>
      <c r="C141" s="2"/>
      <c r="D141" s="27" t="s">
        <v>66</v>
      </c>
      <c r="E141" s="15">
        <v>7685062</v>
      </c>
    </row>
    <row r="142" spans="1:5" s="19" customFormat="1" ht="12" customHeight="1" x14ac:dyDescent="0.25">
      <c r="A142" s="12"/>
      <c r="B142" s="17"/>
      <c r="C142" s="2"/>
      <c r="D142" s="27"/>
      <c r="E142" s="15"/>
    </row>
    <row r="143" spans="1:5" s="19" customFormat="1" ht="16.5" customHeight="1" x14ac:dyDescent="0.25">
      <c r="A143" s="12" t="s">
        <v>112</v>
      </c>
      <c r="B143" s="17"/>
      <c r="C143" s="2"/>
      <c r="D143" s="27" t="s">
        <v>119</v>
      </c>
      <c r="E143" s="15"/>
    </row>
    <row r="144" spans="1:5" s="19" customFormat="1" ht="16.5" customHeight="1" x14ac:dyDescent="0.25">
      <c r="A144" s="12"/>
      <c r="B144" s="17"/>
      <c r="C144" s="2"/>
      <c r="D144" s="27" t="s">
        <v>66</v>
      </c>
      <c r="E144" s="15">
        <v>-766046</v>
      </c>
    </row>
    <row r="145" spans="1:5" s="19" customFormat="1" ht="16.5" customHeight="1" x14ac:dyDescent="0.25">
      <c r="A145" s="12"/>
      <c r="B145" s="17"/>
      <c r="C145" s="2"/>
      <c r="D145" s="27" t="s">
        <v>66</v>
      </c>
      <c r="E145" s="15">
        <v>766046</v>
      </c>
    </row>
    <row r="146" spans="1:5" s="19" customFormat="1" ht="8.25" customHeight="1" x14ac:dyDescent="0.25">
      <c r="A146" s="12"/>
      <c r="B146" s="17"/>
      <c r="C146" s="2"/>
      <c r="D146" s="27"/>
      <c r="E146" s="15"/>
    </row>
    <row r="147" spans="1:5" s="19" customFormat="1" ht="16.5" customHeight="1" x14ac:dyDescent="0.25">
      <c r="A147" s="12" t="s">
        <v>100</v>
      </c>
      <c r="B147" s="17"/>
      <c r="C147" s="2"/>
      <c r="D147" s="27" t="s">
        <v>120</v>
      </c>
      <c r="E147" s="15"/>
    </row>
    <row r="148" spans="1:5" s="19" customFormat="1" ht="16.5" customHeight="1" x14ac:dyDescent="0.25">
      <c r="A148" s="12"/>
      <c r="B148" s="17"/>
      <c r="C148" s="2"/>
      <c r="D148" s="27" t="s">
        <v>69</v>
      </c>
      <c r="E148" s="15">
        <v>-600000</v>
      </c>
    </row>
    <row r="149" spans="1:5" s="19" customFormat="1" ht="16.5" customHeight="1" x14ac:dyDescent="0.25">
      <c r="A149" s="12"/>
      <c r="B149" s="17"/>
      <c r="C149" s="2"/>
      <c r="D149" s="27" t="s">
        <v>121</v>
      </c>
      <c r="E149" s="15">
        <v>600000</v>
      </c>
    </row>
    <row r="150" spans="1:5" s="19" customFormat="1" ht="6.75" customHeight="1" x14ac:dyDescent="0.25">
      <c r="A150" s="12"/>
      <c r="B150" s="17"/>
      <c r="C150" s="2"/>
      <c r="D150" s="27"/>
      <c r="E150" s="15"/>
    </row>
    <row r="151" spans="1:5" s="19" customFormat="1" ht="16.5" customHeight="1" x14ac:dyDescent="0.25">
      <c r="A151" s="12" t="s">
        <v>101</v>
      </c>
      <c r="B151" s="17" t="s">
        <v>95</v>
      </c>
      <c r="C151" s="2">
        <v>20308400</v>
      </c>
      <c r="D151" s="27" t="s">
        <v>99</v>
      </c>
      <c r="E151" s="15"/>
    </row>
    <row r="152" spans="1:5" s="19" customFormat="1" ht="16.5" customHeight="1" x14ac:dyDescent="0.25">
      <c r="A152" s="12"/>
      <c r="B152" s="17"/>
      <c r="C152" s="2"/>
      <c r="D152" s="27" t="s">
        <v>66</v>
      </c>
      <c r="E152" s="15">
        <v>20308400</v>
      </c>
    </row>
    <row r="153" spans="1:5" s="19" customFormat="1" ht="4.5" customHeight="1" x14ac:dyDescent="0.25">
      <c r="A153" s="12"/>
      <c r="B153" s="17"/>
      <c r="C153" s="2"/>
      <c r="D153" s="27"/>
      <c r="E153" s="15"/>
    </row>
    <row r="154" spans="1:5" s="19" customFormat="1" ht="16.5" customHeight="1" x14ac:dyDescent="0.25">
      <c r="A154" s="12" t="s">
        <v>113</v>
      </c>
      <c r="B154" s="17" t="s">
        <v>95</v>
      </c>
      <c r="C154" s="2">
        <v>202305</v>
      </c>
      <c r="D154" s="27" t="s">
        <v>102</v>
      </c>
      <c r="E154" s="15"/>
    </row>
    <row r="155" spans="1:5" s="19" customFormat="1" ht="16.5" customHeight="1" x14ac:dyDescent="0.25">
      <c r="A155" s="12"/>
      <c r="B155" s="17"/>
      <c r="C155" s="26"/>
      <c r="D155" s="27" t="s">
        <v>66</v>
      </c>
      <c r="E155" s="15">
        <v>202305</v>
      </c>
    </row>
    <row r="156" spans="1:5" s="19" customFormat="1" ht="8.25" customHeight="1" x14ac:dyDescent="0.25">
      <c r="A156" s="12"/>
      <c r="B156" s="17"/>
      <c r="C156" s="26"/>
      <c r="D156" s="27"/>
      <c r="E156" s="15"/>
    </row>
    <row r="157" spans="1:5" s="19" customFormat="1" ht="16.5" customHeight="1" x14ac:dyDescent="0.25">
      <c r="A157" s="12" t="s">
        <v>103</v>
      </c>
      <c r="B157" s="17"/>
      <c r="C157" s="26"/>
      <c r="D157" s="27" t="s">
        <v>104</v>
      </c>
      <c r="E157" s="15">
        <v>-927358</v>
      </c>
    </row>
    <row r="158" spans="1:5" s="19" customFormat="1" ht="16.5" customHeight="1" x14ac:dyDescent="0.25">
      <c r="A158" s="12"/>
      <c r="B158" s="17"/>
      <c r="C158" s="26"/>
      <c r="D158" s="27" t="s">
        <v>121</v>
      </c>
      <c r="E158" s="15">
        <v>680000</v>
      </c>
    </row>
    <row r="159" spans="1:5" s="19" customFormat="1" ht="16.5" customHeight="1" x14ac:dyDescent="0.25">
      <c r="A159" s="12"/>
      <c r="B159" s="17"/>
      <c r="C159" s="26"/>
      <c r="D159" s="27" t="s">
        <v>66</v>
      </c>
      <c r="E159" s="15">
        <v>247358</v>
      </c>
    </row>
    <row r="160" spans="1:5" s="19" customFormat="1" ht="8.25" customHeight="1" x14ac:dyDescent="0.25">
      <c r="A160" s="12"/>
      <c r="B160" s="17"/>
      <c r="C160" s="26"/>
      <c r="D160" s="27"/>
      <c r="E160" s="15"/>
    </row>
    <row r="161" spans="1:5" s="19" customFormat="1" ht="16.5" customHeight="1" x14ac:dyDescent="0.25">
      <c r="A161" s="12"/>
      <c r="B161" s="17"/>
      <c r="C161" s="26"/>
      <c r="D161" s="27" t="s">
        <v>97</v>
      </c>
      <c r="E161" s="15"/>
    </row>
    <row r="162" spans="1:5" s="19" customFormat="1" ht="16.5" customHeight="1" x14ac:dyDescent="0.25">
      <c r="A162" s="12"/>
      <c r="B162" s="17"/>
      <c r="C162" s="26"/>
      <c r="D162" s="27" t="s">
        <v>66</v>
      </c>
      <c r="E162" s="15">
        <v>-60231436</v>
      </c>
    </row>
    <row r="163" spans="1:5" s="19" customFormat="1" ht="16.5" customHeight="1" x14ac:dyDescent="0.25">
      <c r="A163" s="12"/>
      <c r="B163" s="17"/>
      <c r="C163" s="26"/>
      <c r="D163" s="27" t="s">
        <v>122</v>
      </c>
      <c r="E163" s="15"/>
    </row>
    <row r="164" spans="1:5" s="19" customFormat="1" ht="16.5" customHeight="1" x14ac:dyDescent="0.25">
      <c r="A164" s="12"/>
      <c r="B164" s="17"/>
      <c r="C164" s="26"/>
      <c r="D164" s="27" t="s">
        <v>66</v>
      </c>
      <c r="E164" s="15">
        <v>46269027</v>
      </c>
    </row>
    <row r="165" spans="1:5" s="19" customFormat="1" ht="16.5" customHeight="1" x14ac:dyDescent="0.25">
      <c r="A165" s="12"/>
      <c r="B165" s="17"/>
      <c r="C165" s="26"/>
      <c r="D165" s="27" t="s">
        <v>75</v>
      </c>
      <c r="E165" s="15">
        <v>13962409</v>
      </c>
    </row>
    <row r="166" spans="1:5" s="19" customFormat="1" ht="6" customHeight="1" x14ac:dyDescent="0.25">
      <c r="A166" s="12"/>
      <c r="B166" s="17"/>
      <c r="C166" s="26"/>
      <c r="D166" s="27"/>
      <c r="E166" s="15"/>
    </row>
    <row r="167" spans="1:5" s="19" customFormat="1" ht="16.5" customHeight="1" x14ac:dyDescent="0.25">
      <c r="A167" s="12" t="s">
        <v>105</v>
      </c>
      <c r="B167" s="17" t="s">
        <v>106</v>
      </c>
      <c r="C167" s="2">
        <v>34613237</v>
      </c>
      <c r="D167" s="27" t="s">
        <v>122</v>
      </c>
      <c r="E167" s="15"/>
    </row>
    <row r="168" spans="1:5" s="19" customFormat="1" ht="16.5" customHeight="1" x14ac:dyDescent="0.25">
      <c r="A168" s="12"/>
      <c r="B168" s="17"/>
      <c r="C168" s="2"/>
      <c r="D168" s="27" t="s">
        <v>66</v>
      </c>
      <c r="E168" s="15">
        <v>19001791</v>
      </c>
    </row>
    <row r="169" spans="1:5" s="19" customFormat="1" ht="16.5" customHeight="1" x14ac:dyDescent="0.25">
      <c r="A169" s="12"/>
      <c r="B169" s="17"/>
      <c r="C169" s="2"/>
      <c r="D169" s="27" t="s">
        <v>121</v>
      </c>
      <c r="E169" s="15">
        <v>15611446</v>
      </c>
    </row>
    <row r="170" spans="1:5" s="19" customFormat="1" ht="7.5" customHeight="1" x14ac:dyDescent="0.25">
      <c r="A170" s="12"/>
      <c r="B170" s="17"/>
      <c r="C170" s="2"/>
      <c r="D170" s="27"/>
      <c r="E170" s="15"/>
    </row>
    <row r="171" spans="1:5" s="19" customFormat="1" ht="17.25" customHeight="1" x14ac:dyDescent="0.25">
      <c r="A171" s="12" t="s">
        <v>114</v>
      </c>
      <c r="B171" s="17" t="s">
        <v>106</v>
      </c>
      <c r="C171" s="2">
        <v>-42224580</v>
      </c>
      <c r="D171" s="27" t="s">
        <v>14</v>
      </c>
      <c r="E171" s="15">
        <v>-2599902</v>
      </c>
    </row>
    <row r="172" spans="1:5" s="19" customFormat="1" ht="16.5" customHeight="1" x14ac:dyDescent="0.25">
      <c r="A172" s="12"/>
      <c r="B172" s="25"/>
      <c r="C172" s="2"/>
      <c r="D172" s="27" t="s">
        <v>123</v>
      </c>
      <c r="E172" s="15">
        <v>-6401799</v>
      </c>
    </row>
    <row r="173" spans="1:5" s="19" customFormat="1" ht="16.5" customHeight="1" x14ac:dyDescent="0.25">
      <c r="A173" s="12"/>
      <c r="B173" s="25"/>
      <c r="C173" s="2"/>
      <c r="D173" s="27" t="s">
        <v>10</v>
      </c>
      <c r="E173" s="15">
        <v>668308</v>
      </c>
    </row>
    <row r="174" spans="1:5" s="19" customFormat="1" ht="16.5" customHeight="1" x14ac:dyDescent="0.25">
      <c r="A174" s="11"/>
      <c r="B174" s="25"/>
      <c r="C174" s="2"/>
      <c r="D174" s="27" t="s">
        <v>107</v>
      </c>
      <c r="E174" s="15">
        <v>3155350</v>
      </c>
    </row>
    <row r="175" spans="1:5" s="19" customFormat="1" ht="16.5" customHeight="1" x14ac:dyDescent="0.25">
      <c r="A175" s="11"/>
      <c r="B175" s="25"/>
      <c r="C175" s="2"/>
      <c r="D175" s="27" t="s">
        <v>11</v>
      </c>
      <c r="E175" s="15">
        <v>560875</v>
      </c>
    </row>
    <row r="176" spans="1:5" s="19" customFormat="1" ht="16.5" customHeight="1" x14ac:dyDescent="0.25">
      <c r="A176" s="11"/>
      <c r="B176" s="25"/>
      <c r="C176" s="2"/>
      <c r="D176" s="27" t="s">
        <v>24</v>
      </c>
      <c r="E176" s="15">
        <v>5544950</v>
      </c>
    </row>
    <row r="177" spans="1:5" s="19" customFormat="1" ht="16.5" customHeight="1" x14ac:dyDescent="0.25">
      <c r="A177" s="11"/>
      <c r="B177" s="25"/>
      <c r="C177" s="2"/>
      <c r="D177" s="27" t="s">
        <v>8</v>
      </c>
      <c r="E177" s="15">
        <v>-5640560</v>
      </c>
    </row>
    <row r="178" spans="1:5" s="19" customFormat="1" ht="16.5" customHeight="1" x14ac:dyDescent="0.25">
      <c r="A178" s="11"/>
      <c r="B178" s="25"/>
      <c r="C178" s="2"/>
      <c r="D178" s="27" t="s">
        <v>108</v>
      </c>
      <c r="E178" s="15">
        <v>-7409277</v>
      </c>
    </row>
    <row r="179" spans="1:5" s="19" customFormat="1" ht="16.5" customHeight="1" x14ac:dyDescent="0.25">
      <c r="A179" s="11"/>
      <c r="B179" s="25"/>
      <c r="C179" s="2"/>
      <c r="D179" s="27" t="s">
        <v>124</v>
      </c>
      <c r="E179" s="15">
        <v>-30102525</v>
      </c>
    </row>
    <row r="180" spans="1:5" s="19" customFormat="1" ht="9" customHeight="1" x14ac:dyDescent="0.25">
      <c r="A180" s="11"/>
      <c r="B180" s="25"/>
      <c r="C180" s="2"/>
      <c r="D180" s="27"/>
      <c r="E180" s="15"/>
    </row>
    <row r="181" spans="1:5" s="19" customFormat="1" ht="16.5" customHeight="1" x14ac:dyDescent="0.25">
      <c r="A181" s="12" t="s">
        <v>109</v>
      </c>
      <c r="B181" s="17" t="s">
        <v>106</v>
      </c>
      <c r="C181" s="2">
        <v>8127004</v>
      </c>
      <c r="D181" s="27"/>
      <c r="E181" s="15"/>
    </row>
    <row r="182" spans="1:5" s="19" customFormat="1" ht="16.5" customHeight="1" x14ac:dyDescent="0.25">
      <c r="A182" s="12"/>
      <c r="B182" s="17" t="s">
        <v>115</v>
      </c>
      <c r="C182" s="2">
        <v>-3464345</v>
      </c>
      <c r="D182" s="27"/>
      <c r="E182" s="15"/>
    </row>
    <row r="183" spans="1:5" s="19" customFormat="1" ht="16.5" customHeight="1" x14ac:dyDescent="0.25">
      <c r="A183" s="12"/>
      <c r="B183" s="17" t="s">
        <v>116</v>
      </c>
      <c r="C183" s="2">
        <v>-6242130</v>
      </c>
      <c r="D183" s="27"/>
      <c r="E183" s="15"/>
    </row>
    <row r="184" spans="1:5" s="19" customFormat="1" ht="31.5" customHeight="1" x14ac:dyDescent="0.25">
      <c r="A184" s="12"/>
      <c r="B184" s="17" t="s">
        <v>117</v>
      </c>
      <c r="C184" s="2">
        <v>2444959</v>
      </c>
      <c r="D184" s="27"/>
      <c r="E184" s="15"/>
    </row>
    <row r="185" spans="1:5" s="19" customFormat="1" ht="30.75" customHeight="1" x14ac:dyDescent="0.25">
      <c r="A185" s="12"/>
      <c r="B185" s="17" t="s">
        <v>110</v>
      </c>
      <c r="C185" s="2">
        <v>-865488</v>
      </c>
      <c r="D185" s="27"/>
      <c r="E185" s="15"/>
    </row>
    <row r="186" spans="1:5" s="19" customFormat="1" ht="16.5" customHeight="1" x14ac:dyDescent="0.25">
      <c r="A186" s="12"/>
      <c r="B186" s="25"/>
      <c r="C186" s="2"/>
      <c r="D186" s="27"/>
      <c r="E186" s="15"/>
    </row>
    <row r="187" spans="1:5" s="19" customFormat="1" ht="16.5" customHeight="1" x14ac:dyDescent="0.25">
      <c r="A187" s="12" t="s">
        <v>90</v>
      </c>
      <c r="B187" s="25" t="s">
        <v>90</v>
      </c>
      <c r="C187" s="2">
        <v>36733818</v>
      </c>
      <c r="D187" s="27" t="s">
        <v>122</v>
      </c>
      <c r="E187" s="15"/>
    </row>
    <row r="188" spans="1:5" s="19" customFormat="1" ht="16.5" customHeight="1" x14ac:dyDescent="0.25">
      <c r="A188" s="12"/>
      <c r="B188" s="25"/>
      <c r="C188" s="2"/>
      <c r="D188" s="27" t="s">
        <v>66</v>
      </c>
      <c r="E188" s="15">
        <v>36733818</v>
      </c>
    </row>
    <row r="189" spans="1:5" s="19" customFormat="1" ht="16.5" customHeight="1" x14ac:dyDescent="0.2">
      <c r="A189" s="13" t="s">
        <v>13</v>
      </c>
      <c r="B189" s="9"/>
      <c r="C189" s="4">
        <f>SUM(C135:C188)</f>
        <v>52033362</v>
      </c>
      <c r="D189" s="4">
        <f>SUM(D135:D188)</f>
        <v>0</v>
      </c>
      <c r="E189" s="4">
        <f>SUM(E135:E188)</f>
        <v>52033362</v>
      </c>
    </row>
    <row r="190" spans="1:5" s="24" customFormat="1" ht="16.5" customHeight="1" x14ac:dyDescent="0.25">
      <c r="A190" s="51" t="s">
        <v>17</v>
      </c>
      <c r="B190" s="3"/>
      <c r="C190" s="14">
        <f>SUM(C8+C21+C47+C55+C61+C65+C91+C95+C119+C132+C189)</f>
        <v>660245838</v>
      </c>
      <c r="D190" s="14"/>
      <c r="E190" s="14">
        <f>SUM(E8+E21+E47+E55+E61+E65+E91+E95+E119+E132+E189)</f>
        <v>660245838</v>
      </c>
    </row>
    <row r="191" spans="1:5" ht="16.5" customHeight="1" x14ac:dyDescent="0.25">
      <c r="A191" s="12"/>
      <c r="B191" s="1"/>
      <c r="C191" s="2"/>
      <c r="D191" s="27"/>
      <c r="E191" s="50"/>
    </row>
  </sheetData>
  <mergeCells count="5">
    <mergeCell ref="A1:E1"/>
    <mergeCell ref="D2:E2"/>
    <mergeCell ref="A3:A4"/>
    <mergeCell ref="C3:C4"/>
    <mergeCell ref="E3:E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>
    <oddHeader xml:space="preserve">&amp;R8.5. melléklet az 5/2020.(II. 21.)önkormányzati rendelethez 
</oddHeader>
    <oddFooter>&amp;L
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>Csongrádi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Szvoboda Lászlóné</cp:lastModifiedBy>
  <cp:lastPrinted>2021-04-19T07:17:04Z</cp:lastPrinted>
  <dcterms:created xsi:type="dcterms:W3CDTF">2014-09-26T08:28:17Z</dcterms:created>
  <dcterms:modified xsi:type="dcterms:W3CDTF">2021-05-18T08:31:25Z</dcterms:modified>
</cp:coreProperties>
</file>