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RENDELETEK ülésenként 2003-tól\2021\"/>
    </mc:Choice>
  </mc:AlternateContent>
  <bookViews>
    <workbookView xWindow="0" yWindow="45" windowWidth="19065" windowHeight="9840"/>
  </bookViews>
  <sheets>
    <sheet name="5." sheetId="1" r:id="rId1"/>
    <sheet name="5.1" sheetId="2" r:id="rId2"/>
  </sheets>
  <definedNames>
    <definedName name="_xlnm.Print_Titles" localSheetId="1">'5.1'!$2:$3</definedName>
    <definedName name="_xlnm.Print_Area" localSheetId="1">'5.1'!$A$1:$I$103</definedName>
  </definedNames>
  <calcPr calcId="162913" calcMode="manual"/>
</workbook>
</file>

<file path=xl/calcChain.xml><?xml version="1.0" encoding="utf-8"?>
<calcChain xmlns="http://schemas.openxmlformats.org/spreadsheetml/2006/main">
  <c r="G103" i="2" l="1"/>
  <c r="I102" i="2"/>
  <c r="F102" i="2"/>
  <c r="F79" i="2"/>
  <c r="I46" i="2"/>
  <c r="F46" i="2"/>
  <c r="I12" i="2"/>
  <c r="F12" i="2"/>
  <c r="F67" i="2"/>
  <c r="I61" i="2"/>
  <c r="I79" i="2"/>
  <c r="I76" i="2"/>
  <c r="I67" i="2"/>
  <c r="F76" i="2" l="1"/>
  <c r="F61" i="2"/>
  <c r="F23" i="2"/>
  <c r="F29" i="2"/>
  <c r="I40" i="2"/>
  <c r="F40" i="2"/>
  <c r="I29" i="2"/>
  <c r="I23" i="2"/>
  <c r="I8" i="2"/>
  <c r="I103" i="2" s="1"/>
  <c r="F8" i="2"/>
  <c r="F103" i="2" l="1"/>
</calcChain>
</file>

<file path=xl/sharedStrings.xml><?xml version="1.0" encoding="utf-8"?>
<sst xmlns="http://schemas.openxmlformats.org/spreadsheetml/2006/main" count="125" uniqueCount="99">
  <si>
    <t>Megnevezés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</si>
  <si>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</si>
  <si>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</si>
  <si>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</si>
  <si>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</si>
  <si>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</si>
  <si>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</si>
  <si>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</si>
  <si>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</si>
  <si>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</si>
  <si>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</si>
  <si>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</si>
  <si>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</si>
  <si>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</si>
  <si>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</si>
  <si>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15</t>
  </si>
  <si>
    <t>C)        Összes maradvány (=A+B)</t>
  </si>
  <si>
    <t>16</t>
  </si>
  <si>
    <t>D)        Alaptevékenység kötelezettségvállalással terhelt maradványa</t>
  </si>
  <si>
    <t>Bevételi</t>
  </si>
  <si>
    <t>Kiadási előirányzat</t>
  </si>
  <si>
    <t>Összes</t>
  </si>
  <si>
    <t>Ebből bér</t>
  </si>
  <si>
    <t>Feladattal lekötött</t>
  </si>
  <si>
    <t>Intézmény</t>
  </si>
  <si>
    <t>Többlet +</t>
  </si>
  <si>
    <t>Hiány -</t>
  </si>
  <si>
    <t>Maradvány +</t>
  </si>
  <si>
    <t>Túllépés -</t>
  </si>
  <si>
    <t>Összeg</t>
  </si>
  <si>
    <t>Óvodák Igazgatósága</t>
  </si>
  <si>
    <t>Összesen:</t>
  </si>
  <si>
    <t>Csongrádi Információs Központ</t>
  </si>
  <si>
    <t>Művelődési Központ és Városi Galéria</t>
  </si>
  <si>
    <t>Csongrád Városi Önkormányzat</t>
  </si>
  <si>
    <t xml:space="preserve">MINDÖSSZESEN </t>
  </si>
  <si>
    <t>összesen:</t>
  </si>
  <si>
    <t>Csongrádi Polgármesteri Hivatal</t>
  </si>
  <si>
    <t>összesen</t>
  </si>
  <si>
    <t>Dologi kiadás</t>
  </si>
  <si>
    <t>MARADVÁNY MINDÖSSZ:</t>
  </si>
  <si>
    <t>Dr. Szarka Ödön Egy. Eü. és  Szoc. Intézmény</t>
  </si>
  <si>
    <t>Csongrádi Alkotóház</t>
  </si>
  <si>
    <t>CS.V.Ö. a Homokhátsági Regionális Szilárdhulladék Kezelési Konzorcium Tulajdonközösség Gesztora, Intézménye</t>
  </si>
  <si>
    <t>CLLD Pályázat megbízási díj</t>
  </si>
  <si>
    <t>CLLD Pályázat megbízási díj járulék</t>
  </si>
  <si>
    <t>Közfoglalkoztatott bér</t>
  </si>
  <si>
    <t>Közfoglalkoztatott járulék</t>
  </si>
  <si>
    <t xml:space="preserve">Dologi kiadás </t>
  </si>
  <si>
    <t>közfoglalkoztatottak bér</t>
  </si>
  <si>
    <t>közfoglalkoztatottak járulék</t>
  </si>
  <si>
    <t>EFOP bér</t>
  </si>
  <si>
    <t>EFOP járulék</t>
  </si>
  <si>
    <t>EFOP dologi</t>
  </si>
  <si>
    <t>EFOP beruházás</t>
  </si>
  <si>
    <t>Fő u óvoda festés</t>
  </si>
  <si>
    <t>dologi kiadás</t>
  </si>
  <si>
    <t>Érdelkeltségnövelő 2020 maradvány</t>
  </si>
  <si>
    <t xml:space="preserve">NKA 205107/02986 érzékenyítés </t>
  </si>
  <si>
    <t>CSSP-E-Táncház pályázat dologi 2019</t>
  </si>
  <si>
    <t>CSSP-E-Néptánc pályázat dologi 2020</t>
  </si>
  <si>
    <t>CSSP-E-Táncház pályázat 2020</t>
  </si>
  <si>
    <t xml:space="preserve">Városellátó Intézmény </t>
  </si>
  <si>
    <t>dologi kiadásra</t>
  </si>
  <si>
    <t xml:space="preserve">          - Saját bevétel</t>
  </si>
  <si>
    <t xml:space="preserve">          - Átvett pénzeszköz</t>
  </si>
  <si>
    <t xml:space="preserve">          - Személyi juttatás</t>
  </si>
  <si>
    <t xml:space="preserve">          - Járulék</t>
  </si>
  <si>
    <t xml:space="preserve">          - Dologi kiadás</t>
  </si>
  <si>
    <t>maradvány</t>
  </si>
  <si>
    <t>személyi juttatás</t>
  </si>
  <si>
    <t>járulékok</t>
  </si>
  <si>
    <t>Személyi juttatás</t>
  </si>
  <si>
    <t>Egyéb műk. célú kiadás</t>
  </si>
  <si>
    <t>Pályázatos maradvány</t>
  </si>
  <si>
    <t>EFOP 1.5.3</t>
  </si>
  <si>
    <t>EFOP 3.9.2</t>
  </si>
  <si>
    <t>Csongrád Városi Önkormányzat 
Gazdasági Ellátó Szervezet</t>
  </si>
  <si>
    <t>Piroskavárosi Szociális Család és Gyermekjóléti Int.</t>
  </si>
  <si>
    <t>Körös-torok infrastrukturális fejl.</t>
  </si>
  <si>
    <t>Illegális hulladéklerakó helyek felsz.</t>
  </si>
  <si>
    <t>Értéktár kialakítása, népszerűsítése</t>
  </si>
  <si>
    <t>Helyi közösségi közlekedés támogatása</t>
  </si>
  <si>
    <t>EFOP 3.9.2 -16-2017-00005 Humán kapacitások fejl.térségi szemléletben</t>
  </si>
  <si>
    <t>TOP -2.1.1-15-CS1-2016-00003 Barnamezős ter.rehab.</t>
  </si>
  <si>
    <t>Játszóterek karbantartása</t>
  </si>
  <si>
    <t xml:space="preserve">Diákönkormányzat </t>
  </si>
  <si>
    <t>Civil szervezetek támogatása</t>
  </si>
  <si>
    <t>TOP 5.1.2-15-CS1-2016-00003 
Helyi foglalkozt.együttműködés</t>
  </si>
  <si>
    <t>TOP 5.3.1-16-CS1-2017-00007 
Helyi identitás és kohézió</t>
  </si>
  <si>
    <t>Sportszervezetek támogatása</t>
  </si>
  <si>
    <t>Helyi s. ép. közf. bér és jár 
2020.03.01-2021.02.28</t>
  </si>
  <si>
    <t>Szociális jell. közf. bér és jár. 
2020.03.01-2021.02.28</t>
  </si>
  <si>
    <t>Vagyon felújítás, beruházás</t>
  </si>
  <si>
    <t>EFOP 1.5.3-16-2017-00001 
Tiszamenti  virágzás 2.</t>
  </si>
  <si>
    <t>KEHOP 5.4.1-16-201600651 
"Takarékosan előre"</t>
  </si>
  <si>
    <t>VIII. sz. háziorvosi körzet bér és járulék</t>
  </si>
  <si>
    <t>Csongrádi Pedagógus Nyugdíjas Klub 
civil szerv. támogatása</t>
  </si>
  <si>
    <t>Csongrád TV számára pénzeszköz átadás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</si>
</sst>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3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3" fontId="1" fillId="0" borderId="4" xfId="0" applyNumberFormat="1" applyFont="1" applyBorder="1"/>
    <xf numFmtId="0" fontId="1" fillId="0" borderId="5" xfId="0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1" fillId="0" borderId="7" xfId="0" applyFont="1" applyBorder="1" applyAlignment="1">
      <alignment horizontal="right"/>
    </xf>
    <xf numFmtId="0" fontId="1" fillId="0" borderId="2" xfId="0" applyFont="1" applyBorder="1"/>
    <xf numFmtId="3" fontId="1" fillId="0" borderId="2" xfId="0" applyNumberFormat="1" applyFont="1" applyBorder="1"/>
    <xf numFmtId="0" fontId="7" fillId="2" borderId="11" xfId="0" applyFont="1" applyFill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left" vertical="top" wrapText="1"/>
    </xf>
    <xf numFmtId="3" fontId="8" fillId="0" borderId="11" xfId="0" applyNumberFormat="1" applyFont="1" applyBorder="1" applyAlignment="1">
      <alignment horizontal="right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left" vertical="top" wrapText="1"/>
    </xf>
    <xf numFmtId="3" fontId="9" fillId="0" borderId="11" xfId="0" applyNumberFormat="1" applyFont="1" applyBorder="1" applyAlignment="1">
      <alignment horizontal="right" vertical="top" wrapText="1"/>
    </xf>
    <xf numFmtId="0" fontId="4" fillId="0" borderId="11" xfId="0" applyFont="1" applyBorder="1" applyAlignment="1">
      <alignment horizontal="center"/>
    </xf>
    <xf numFmtId="0" fontId="1" fillId="0" borderId="11" xfId="0" applyFont="1" applyBorder="1"/>
    <xf numFmtId="3" fontId="1" fillId="0" borderId="11" xfId="0" applyNumberFormat="1" applyFont="1" applyBorder="1"/>
    <xf numFmtId="0" fontId="10" fillId="0" borderId="10" xfId="0" applyFont="1" applyBorder="1" applyAlignment="1">
      <alignment horizontal="right"/>
    </xf>
    <xf numFmtId="3" fontId="6" fillId="0" borderId="5" xfId="0" applyNumberFormat="1" applyFont="1" applyBorder="1"/>
    <xf numFmtId="3" fontId="6" fillId="0" borderId="6" xfId="0" applyNumberFormat="1" applyFont="1" applyBorder="1"/>
    <xf numFmtId="0" fontId="1" fillId="0" borderId="0" xfId="0" applyFont="1" applyBorder="1"/>
    <xf numFmtId="0" fontId="1" fillId="0" borderId="12" xfId="0" applyFont="1" applyBorder="1"/>
    <xf numFmtId="0" fontId="10" fillId="0" borderId="7" xfId="0" applyFont="1" applyBorder="1" applyAlignment="1">
      <alignment horizontal="right"/>
    </xf>
    <xf numFmtId="3" fontId="6" fillId="0" borderId="8" xfId="0" applyNumberFormat="1" applyFont="1" applyBorder="1"/>
    <xf numFmtId="0" fontId="10" fillId="0" borderId="3" xfId="0" applyFont="1" applyBorder="1" applyAlignment="1">
      <alignment horizontal="right"/>
    </xf>
    <xf numFmtId="3" fontId="1" fillId="0" borderId="12" xfId="0" applyNumberFormat="1" applyFont="1" applyBorder="1"/>
    <xf numFmtId="0" fontId="2" fillId="0" borderId="13" xfId="0" applyFont="1" applyBorder="1"/>
    <xf numFmtId="0" fontId="1" fillId="0" borderId="14" xfId="0" applyFont="1" applyBorder="1"/>
    <xf numFmtId="3" fontId="1" fillId="0" borderId="14" xfId="0" applyNumberFormat="1" applyFont="1" applyBorder="1"/>
    <xf numFmtId="0" fontId="10" fillId="0" borderId="1" xfId="0" applyFont="1" applyBorder="1" applyAlignment="1">
      <alignment horizontal="right"/>
    </xf>
    <xf numFmtId="3" fontId="6" fillId="0" borderId="2" xfId="0" applyNumberFormat="1" applyFont="1" applyBorder="1"/>
    <xf numFmtId="3" fontId="6" fillId="0" borderId="15" xfId="0" applyNumberFormat="1" applyFont="1" applyBorder="1"/>
    <xf numFmtId="3" fontId="6" fillId="0" borderId="11" xfId="0" applyNumberFormat="1" applyFont="1" applyBorder="1"/>
    <xf numFmtId="0" fontId="2" fillId="0" borderId="3" xfId="0" applyFont="1" applyBorder="1" applyAlignment="1">
      <alignment horizontal="left" wrapText="1"/>
    </xf>
    <xf numFmtId="0" fontId="1" fillId="0" borderId="11" xfId="0" applyFont="1" applyBorder="1" applyAlignment="1">
      <alignment wrapText="1"/>
    </xf>
    <xf numFmtId="0" fontId="1" fillId="0" borderId="3" xfId="0" applyFont="1" applyBorder="1" applyAlignment="1">
      <alignment horizontal="left"/>
    </xf>
    <xf numFmtId="0" fontId="2" fillId="0" borderId="11" xfId="0" applyFont="1" applyBorder="1"/>
    <xf numFmtId="3" fontId="1" fillId="0" borderId="16" xfId="0" applyNumberFormat="1" applyFont="1" applyBorder="1"/>
    <xf numFmtId="0" fontId="1" fillId="0" borderId="5" xfId="0" applyFont="1" applyBorder="1" applyAlignment="1">
      <alignment wrapText="1"/>
    </xf>
    <xf numFmtId="0" fontId="1" fillId="0" borderId="13" xfId="0" applyFont="1" applyBorder="1"/>
    <xf numFmtId="3" fontId="1" fillId="0" borderId="17" xfId="0" applyNumberFormat="1" applyFont="1" applyBorder="1"/>
    <xf numFmtId="0" fontId="2" fillId="0" borderId="5" xfId="0" applyFont="1" applyBorder="1"/>
    <xf numFmtId="0" fontId="1" fillId="0" borderId="17" xfId="0" applyFont="1" applyBorder="1"/>
    <xf numFmtId="0" fontId="2" fillId="0" borderId="4" xfId="0" applyFont="1" applyBorder="1"/>
    <xf numFmtId="3" fontId="1" fillId="0" borderId="0" xfId="0" applyNumberFormat="1" applyFont="1" applyBorder="1"/>
    <xf numFmtId="0" fontId="2" fillId="0" borderId="11" xfId="0" applyFont="1" applyBorder="1" applyAlignment="1">
      <alignment horizontal="left"/>
    </xf>
    <xf numFmtId="3" fontId="2" fillId="0" borderId="1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3" fontId="10" fillId="0" borderId="6" xfId="0" applyNumberFormat="1" applyFont="1" applyBorder="1"/>
    <xf numFmtId="0" fontId="10" fillId="0" borderId="18" xfId="0" applyFont="1" applyBorder="1" applyAlignment="1">
      <alignment horizontal="right" wrapText="1"/>
    </xf>
    <xf numFmtId="0" fontId="1" fillId="0" borderId="18" xfId="0" applyFont="1" applyBorder="1" applyAlignment="1">
      <alignment wrapText="1"/>
    </xf>
    <xf numFmtId="3" fontId="6" fillId="0" borderId="18" xfId="0" applyNumberFormat="1" applyFont="1" applyBorder="1" applyAlignment="1">
      <alignment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" fontId="2" fillId="0" borderId="20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1" fillId="0" borderId="14" xfId="0" applyFont="1" applyBorder="1" applyAlignment="1">
      <alignment wrapText="1"/>
    </xf>
    <xf numFmtId="0" fontId="1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3" fontId="6" fillId="0" borderId="4" xfId="0" applyNumberFormat="1" applyFont="1" applyBorder="1"/>
    <xf numFmtId="0" fontId="2" fillId="0" borderId="3" xfId="0" applyFont="1" applyBorder="1" applyAlignment="1">
      <alignment wrapText="1"/>
    </xf>
    <xf numFmtId="0" fontId="2" fillId="0" borderId="7" xfId="0" applyFont="1" applyBorder="1"/>
    <xf numFmtId="3" fontId="6" fillId="0" borderId="21" xfId="0" applyNumberFormat="1" applyFont="1" applyBorder="1"/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view="pageLayout" zoomScaleSheetLayoutView="100" workbookViewId="0">
      <selection activeCell="B6" sqref="B6"/>
    </sheetView>
  </sheetViews>
  <sheetFormatPr defaultRowHeight="27" customHeight="1" x14ac:dyDescent="0.2"/>
  <cols>
    <col min="1" max="1" width="8.140625" customWidth="1"/>
    <col min="2" max="2" width="64.140625" customWidth="1"/>
    <col min="3" max="3" width="31.7109375" customWidth="1"/>
  </cols>
  <sheetData>
    <row r="1" spans="1:3" ht="27" customHeight="1" x14ac:dyDescent="0.2">
      <c r="A1" s="22"/>
      <c r="B1" s="22" t="s">
        <v>0</v>
      </c>
      <c r="C1" s="22" t="s">
        <v>29</v>
      </c>
    </row>
    <row r="2" spans="1:3" ht="27" customHeight="1" x14ac:dyDescent="0.2">
      <c r="A2" s="22">
        <v>1</v>
      </c>
      <c r="B2" s="22">
        <v>2</v>
      </c>
      <c r="C2" s="22">
        <v>3</v>
      </c>
    </row>
    <row r="3" spans="1:3" ht="27" customHeight="1" x14ac:dyDescent="0.2">
      <c r="A3" s="23" t="s">
        <v>1</v>
      </c>
      <c r="B3" s="24" t="s">
        <v>2</v>
      </c>
      <c r="C3" s="25">
        <v>3835729044</v>
      </c>
    </row>
    <row r="4" spans="1:3" ht="27" customHeight="1" x14ac:dyDescent="0.2">
      <c r="A4" s="23" t="s">
        <v>3</v>
      </c>
      <c r="B4" s="24" t="s">
        <v>4</v>
      </c>
      <c r="C4" s="25">
        <v>4798454975</v>
      </c>
    </row>
    <row r="5" spans="1:3" ht="27" customHeight="1" x14ac:dyDescent="0.2">
      <c r="A5" s="26" t="s">
        <v>5</v>
      </c>
      <c r="B5" s="27" t="s">
        <v>6</v>
      </c>
      <c r="C5" s="28">
        <v>-962725931</v>
      </c>
    </row>
    <row r="6" spans="1:3" ht="27" customHeight="1" x14ac:dyDescent="0.2">
      <c r="A6" s="23" t="s">
        <v>7</v>
      </c>
      <c r="B6" s="24" t="s">
        <v>8</v>
      </c>
      <c r="C6" s="25">
        <v>2970581233</v>
      </c>
    </row>
    <row r="7" spans="1:3" ht="27" customHeight="1" x14ac:dyDescent="0.2">
      <c r="A7" s="23" t="s">
        <v>9</v>
      </c>
      <c r="B7" s="24" t="s">
        <v>10</v>
      </c>
      <c r="C7" s="25">
        <v>1716784087</v>
      </c>
    </row>
    <row r="8" spans="1:3" ht="27" customHeight="1" x14ac:dyDescent="0.2">
      <c r="A8" s="26" t="s">
        <v>11</v>
      </c>
      <c r="B8" s="27" t="s">
        <v>12</v>
      </c>
      <c r="C8" s="28">
        <v>1253797146</v>
      </c>
    </row>
    <row r="9" spans="1:3" ht="27" customHeight="1" x14ac:dyDescent="0.2">
      <c r="A9" s="26" t="s">
        <v>13</v>
      </c>
      <c r="B9" s="27" t="s">
        <v>14</v>
      </c>
      <c r="C9" s="28">
        <v>291071215</v>
      </c>
    </row>
    <row r="10" spans="1:3" ht="27" customHeight="1" x14ac:dyDescent="0.2">
      <c r="A10" s="26" t="s">
        <v>15</v>
      </c>
      <c r="B10" s="27" t="s">
        <v>16</v>
      </c>
      <c r="C10" s="28">
        <v>291071215</v>
      </c>
    </row>
    <row r="11" spans="1:3" ht="27" customHeight="1" x14ac:dyDescent="0.2">
      <c r="A11" s="26" t="s">
        <v>17</v>
      </c>
      <c r="B11" s="27" t="s">
        <v>18</v>
      </c>
      <c r="C11" s="28">
        <v>291071215</v>
      </c>
    </row>
  </sheetData>
  <phoneticPr fontId="3" type="noConversion"/>
  <pageMargins left="0.74803149606299213" right="0.74803149606299213" top="1.1499999999999999" bottom="0.98425196850393704" header="0.51181102362204722" footer="0.51181102362204722"/>
  <pageSetup paperSize="9" scale="69" orientation="portrait" r:id="rId1"/>
  <headerFooter alignWithMargins="0">
    <oddHeader>&amp;C&amp;"Times,Félkövér"&amp;13
5. Maradványkimutatás 
&amp;Radatok Ft-ban</oddHead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4"/>
  <sheetViews>
    <sheetView view="pageLayout" zoomScale="82" zoomScaleSheetLayoutView="100" zoomScalePageLayoutView="82" workbookViewId="0">
      <selection activeCell="H109" sqref="H109"/>
    </sheetView>
  </sheetViews>
  <sheetFormatPr defaultRowHeight="12.75" x14ac:dyDescent="0.2"/>
  <cols>
    <col min="1" max="1" width="46" style="1" customWidth="1"/>
    <col min="2" max="2" width="9.140625" style="1"/>
    <col min="3" max="3" width="11.85546875" style="1" customWidth="1"/>
    <col min="4" max="4" width="11.7109375" style="1" customWidth="1"/>
    <col min="5" max="5" width="9.5703125" style="1" customWidth="1"/>
    <col min="6" max="6" width="12.42578125" style="1" customWidth="1"/>
    <col min="7" max="7" width="12.28515625" style="1" customWidth="1"/>
    <col min="8" max="8" width="36.140625" style="1" customWidth="1"/>
    <col min="9" max="9" width="13.85546875" style="1" customWidth="1"/>
    <col min="10" max="16384" width="9.140625" style="1"/>
  </cols>
  <sheetData>
    <row r="1" spans="1:25" ht="13.5" thickBot="1" x14ac:dyDescent="0.25"/>
    <row r="2" spans="1:25" x14ac:dyDescent="0.2">
      <c r="A2" s="2" t="s">
        <v>0</v>
      </c>
      <c r="B2" s="81" t="s">
        <v>19</v>
      </c>
      <c r="C2" s="81"/>
      <c r="D2" s="81" t="s">
        <v>20</v>
      </c>
      <c r="E2" s="81"/>
      <c r="F2" s="3" t="s">
        <v>21</v>
      </c>
      <c r="G2" s="3" t="s">
        <v>22</v>
      </c>
      <c r="H2" s="81" t="s">
        <v>23</v>
      </c>
      <c r="I2" s="82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  <c r="Y2" s="5"/>
    </row>
    <row r="3" spans="1:25" x14ac:dyDescent="0.2">
      <c r="A3" s="6" t="s">
        <v>24</v>
      </c>
      <c r="B3" s="29" t="s">
        <v>25</v>
      </c>
      <c r="C3" s="29" t="s">
        <v>26</v>
      </c>
      <c r="D3" s="29" t="s">
        <v>27</v>
      </c>
      <c r="E3" s="29" t="s">
        <v>28</v>
      </c>
      <c r="F3" s="29"/>
      <c r="G3" s="29"/>
      <c r="H3" s="29" t="s">
        <v>0</v>
      </c>
      <c r="I3" s="10" t="s">
        <v>29</v>
      </c>
      <c r="J3" s="4"/>
      <c r="K3" s="4"/>
      <c r="L3" s="4"/>
      <c r="M3" s="4"/>
      <c r="N3" s="4"/>
      <c r="O3" s="4"/>
      <c r="P3" s="4"/>
      <c r="Q3" s="4"/>
      <c r="R3" s="5"/>
      <c r="S3" s="5"/>
      <c r="T3" s="5"/>
      <c r="U3" s="5"/>
      <c r="V3" s="5"/>
      <c r="W3" s="5"/>
      <c r="X3" s="5"/>
      <c r="Y3" s="5"/>
    </row>
    <row r="4" spans="1:25" ht="25.5" customHeight="1" x14ac:dyDescent="0.2">
      <c r="A4" s="77" t="s">
        <v>77</v>
      </c>
      <c r="B4" s="30"/>
      <c r="C4" s="31"/>
      <c r="D4" s="31"/>
      <c r="E4" s="31"/>
      <c r="F4" s="31"/>
      <c r="G4" s="31"/>
      <c r="H4" s="30"/>
      <c r="I4" s="11"/>
    </row>
    <row r="5" spans="1:25" x14ac:dyDescent="0.2">
      <c r="A5" s="9"/>
      <c r="B5" s="30"/>
      <c r="C5" s="31">
        <v>-47896160</v>
      </c>
      <c r="D5" s="31">
        <v>49418130</v>
      </c>
      <c r="E5" s="31"/>
      <c r="F5" s="31">
        <v>1521970</v>
      </c>
      <c r="G5" s="31">
        <v>454910</v>
      </c>
      <c r="H5" s="30" t="s">
        <v>46</v>
      </c>
      <c r="I5" s="11">
        <v>418308</v>
      </c>
    </row>
    <row r="6" spans="1:25" x14ac:dyDescent="0.2">
      <c r="A6" s="9"/>
      <c r="B6" s="30"/>
      <c r="C6" s="31"/>
      <c r="D6" s="31"/>
      <c r="E6" s="31"/>
      <c r="F6" s="31"/>
      <c r="G6" s="31"/>
      <c r="H6" s="30" t="s">
        <v>47</v>
      </c>
      <c r="I6" s="11">
        <v>36602</v>
      </c>
    </row>
    <row r="7" spans="1:25" ht="13.5" thickBot="1" x14ac:dyDescent="0.25">
      <c r="A7" s="41"/>
      <c r="B7" s="42"/>
      <c r="C7" s="43"/>
      <c r="D7" s="43"/>
      <c r="E7" s="43"/>
      <c r="F7" s="43"/>
      <c r="G7" s="43"/>
      <c r="H7" s="42" t="s">
        <v>48</v>
      </c>
      <c r="I7" s="52">
        <v>1067060</v>
      </c>
    </row>
    <row r="8" spans="1:25" ht="13.5" customHeight="1" x14ac:dyDescent="0.25">
      <c r="A8" s="44" t="s">
        <v>36</v>
      </c>
      <c r="B8" s="20"/>
      <c r="C8" s="21"/>
      <c r="D8" s="21"/>
      <c r="E8" s="21"/>
      <c r="F8" s="45">
        <f>SUM(F4:F7)</f>
        <v>1521970</v>
      </c>
      <c r="G8" s="20"/>
      <c r="H8" s="20"/>
      <c r="I8" s="46">
        <f>SUM(I4:I7)</f>
        <v>1521970</v>
      </c>
    </row>
    <row r="9" spans="1:25" ht="13.5" customHeight="1" x14ac:dyDescent="0.25">
      <c r="A9" s="32"/>
      <c r="B9" s="12"/>
      <c r="C9" s="13"/>
      <c r="D9" s="13"/>
      <c r="E9" s="13"/>
      <c r="F9" s="33"/>
      <c r="G9" s="12"/>
      <c r="H9" s="12"/>
      <c r="I9" s="34"/>
    </row>
    <row r="10" spans="1:25" ht="13.5" customHeight="1" x14ac:dyDescent="0.2">
      <c r="A10" s="41" t="s">
        <v>62</v>
      </c>
      <c r="B10" s="42"/>
      <c r="C10" s="43"/>
      <c r="D10" s="43"/>
      <c r="E10" s="43"/>
      <c r="F10" s="43"/>
      <c r="G10" s="43"/>
      <c r="H10" s="42"/>
      <c r="I10" s="52"/>
    </row>
    <row r="11" spans="1:25" ht="13.5" customHeight="1" thickBot="1" x14ac:dyDescent="0.25">
      <c r="A11" s="78"/>
      <c r="B11" s="16"/>
      <c r="C11" s="17">
        <v>14675209</v>
      </c>
      <c r="D11" s="17"/>
      <c r="E11" s="17">
        <v>16502968</v>
      </c>
      <c r="F11" s="17">
        <v>1827759</v>
      </c>
      <c r="G11" s="17"/>
      <c r="H11" s="16" t="s">
        <v>63</v>
      </c>
      <c r="I11" s="18">
        <v>1827759</v>
      </c>
    </row>
    <row r="12" spans="1:25" ht="13.5" customHeight="1" x14ac:dyDescent="0.25">
      <c r="A12" s="32" t="s">
        <v>36</v>
      </c>
      <c r="B12" s="12"/>
      <c r="C12" s="13"/>
      <c r="D12" s="13"/>
      <c r="E12" s="13"/>
      <c r="F12" s="33">
        <f>SUM(F11)</f>
        <v>1827759</v>
      </c>
      <c r="G12" s="12"/>
      <c r="H12" s="53"/>
      <c r="I12" s="34">
        <f>SUM(I11)</f>
        <v>1827759</v>
      </c>
    </row>
    <row r="13" spans="1:25" x14ac:dyDescent="0.2">
      <c r="A13" s="7"/>
      <c r="B13" s="30"/>
      <c r="C13" s="31"/>
      <c r="D13" s="31"/>
      <c r="E13" s="31"/>
      <c r="F13" s="31"/>
      <c r="G13" s="30"/>
      <c r="H13" s="30"/>
      <c r="I13" s="11"/>
    </row>
    <row r="14" spans="1:25" x14ac:dyDescent="0.2">
      <c r="A14" s="9" t="s">
        <v>30</v>
      </c>
      <c r="B14" s="30"/>
      <c r="C14" s="31"/>
      <c r="D14" s="31"/>
      <c r="E14" s="31"/>
      <c r="F14" s="31"/>
      <c r="G14" s="31"/>
      <c r="H14" s="30"/>
      <c r="I14" s="11"/>
    </row>
    <row r="15" spans="1:25" x14ac:dyDescent="0.2">
      <c r="A15" s="9"/>
      <c r="B15" s="30"/>
      <c r="C15" s="31">
        <v>272328</v>
      </c>
      <c r="D15" s="31">
        <v>9203242</v>
      </c>
      <c r="E15" s="31"/>
      <c r="F15" s="31">
        <v>8930914</v>
      </c>
      <c r="G15" s="31">
        <v>1342550</v>
      </c>
      <c r="H15" s="30" t="s">
        <v>49</v>
      </c>
      <c r="I15" s="11">
        <v>246860</v>
      </c>
    </row>
    <row r="16" spans="1:25" x14ac:dyDescent="0.2">
      <c r="A16" s="7"/>
      <c r="B16" s="30"/>
      <c r="C16" s="31"/>
      <c r="D16" s="31"/>
      <c r="E16" s="31"/>
      <c r="F16" s="31"/>
      <c r="G16" s="30"/>
      <c r="H16" s="30" t="s">
        <v>50</v>
      </c>
      <c r="I16" s="11">
        <v>19132</v>
      </c>
    </row>
    <row r="17" spans="1:9" x14ac:dyDescent="0.2">
      <c r="A17" s="7"/>
      <c r="B17" s="30"/>
      <c r="C17" s="31"/>
      <c r="D17" s="31"/>
      <c r="E17" s="31"/>
      <c r="F17" s="31"/>
      <c r="G17" s="30"/>
      <c r="H17" s="30" t="s">
        <v>51</v>
      </c>
      <c r="I17" s="11">
        <v>150000</v>
      </c>
    </row>
    <row r="18" spans="1:9" x14ac:dyDescent="0.2">
      <c r="A18" s="7"/>
      <c r="B18" s="30"/>
      <c r="C18" s="31"/>
      <c r="D18" s="31"/>
      <c r="E18" s="31"/>
      <c r="F18" s="31"/>
      <c r="G18" s="30"/>
      <c r="H18" s="30" t="s">
        <v>52</v>
      </c>
      <c r="I18" s="11">
        <v>926558</v>
      </c>
    </row>
    <row r="19" spans="1:9" x14ac:dyDescent="0.2">
      <c r="A19" s="7"/>
      <c r="B19" s="30"/>
      <c r="C19" s="31"/>
      <c r="D19" s="31"/>
      <c r="E19" s="31"/>
      <c r="F19" s="31"/>
      <c r="G19" s="30"/>
      <c r="H19" s="30" t="s">
        <v>53</v>
      </c>
      <c r="I19" s="11">
        <v>322068</v>
      </c>
    </row>
    <row r="20" spans="1:9" x14ac:dyDescent="0.2">
      <c r="A20" s="8"/>
      <c r="B20" s="30"/>
      <c r="C20" s="31"/>
      <c r="D20" s="31"/>
      <c r="E20" s="31"/>
      <c r="F20" s="31"/>
      <c r="G20" s="30"/>
      <c r="H20" s="30" t="s">
        <v>54</v>
      </c>
      <c r="I20" s="11">
        <v>1707450</v>
      </c>
    </row>
    <row r="21" spans="1:9" x14ac:dyDescent="0.2">
      <c r="A21" s="7"/>
      <c r="B21" s="31"/>
      <c r="C21" s="31"/>
      <c r="D21" s="31"/>
      <c r="E21" s="31"/>
      <c r="F21" s="31"/>
      <c r="G21" s="30"/>
      <c r="H21" s="30" t="s">
        <v>55</v>
      </c>
      <c r="I21" s="11">
        <v>5048216</v>
      </c>
    </row>
    <row r="22" spans="1:9" ht="13.5" thickBot="1" x14ac:dyDescent="0.25">
      <c r="A22" s="19"/>
      <c r="B22" s="16"/>
      <c r="C22" s="17"/>
      <c r="D22" s="17"/>
      <c r="E22" s="17"/>
      <c r="F22" s="17"/>
      <c r="G22" s="16"/>
      <c r="H22" s="16" t="s">
        <v>56</v>
      </c>
      <c r="I22" s="18">
        <v>510630</v>
      </c>
    </row>
    <row r="23" spans="1:9" ht="13.5" x14ac:dyDescent="0.25">
      <c r="A23" s="32" t="s">
        <v>36</v>
      </c>
      <c r="B23" s="13"/>
      <c r="C23" s="13"/>
      <c r="D23" s="35"/>
      <c r="E23" s="13"/>
      <c r="F23" s="46">
        <f>SUM(F15:F22)</f>
        <v>8930914</v>
      </c>
      <c r="G23" s="12"/>
      <c r="H23" s="12"/>
      <c r="I23" s="34">
        <f>SUM(I14:I22)</f>
        <v>8930914</v>
      </c>
    </row>
    <row r="24" spans="1:9" ht="14.25" customHeight="1" x14ac:dyDescent="0.2">
      <c r="A24" s="8"/>
      <c r="B24" s="30"/>
      <c r="C24" s="31"/>
      <c r="D24" s="31"/>
      <c r="E24" s="31"/>
      <c r="F24" s="31"/>
      <c r="G24" s="30"/>
      <c r="H24" s="30"/>
      <c r="I24" s="11"/>
    </row>
    <row r="25" spans="1:9" x14ac:dyDescent="0.2">
      <c r="A25" s="9" t="s">
        <v>32</v>
      </c>
      <c r="B25" s="31"/>
      <c r="C25" s="31"/>
      <c r="D25" s="31"/>
      <c r="E25" s="31"/>
      <c r="F25" s="31"/>
      <c r="G25" s="31"/>
      <c r="H25" s="30"/>
      <c r="I25" s="11"/>
    </row>
    <row r="26" spans="1:9" x14ac:dyDescent="0.2">
      <c r="A26" s="7"/>
      <c r="B26" s="30"/>
      <c r="C26" s="31">
        <v>4481892</v>
      </c>
      <c r="D26" s="31">
        <v>5757079</v>
      </c>
      <c r="E26" s="31"/>
      <c r="F26" s="31">
        <v>1275187</v>
      </c>
      <c r="G26" s="31">
        <v>918504</v>
      </c>
      <c r="H26" s="30" t="s">
        <v>49</v>
      </c>
      <c r="I26" s="11">
        <v>852440</v>
      </c>
    </row>
    <row r="27" spans="1:9" x14ac:dyDescent="0.2">
      <c r="A27" s="7"/>
      <c r="B27" s="30"/>
      <c r="C27" s="31"/>
      <c r="D27" s="31"/>
      <c r="E27" s="31"/>
      <c r="F27" s="31"/>
      <c r="G27" s="30"/>
      <c r="H27" s="30" t="s">
        <v>50</v>
      </c>
      <c r="I27" s="11">
        <v>66064</v>
      </c>
    </row>
    <row r="28" spans="1:9" ht="13.5" thickBot="1" x14ac:dyDescent="0.25">
      <c r="A28" s="54"/>
      <c r="B28" s="42"/>
      <c r="C28" s="43"/>
      <c r="D28" s="43"/>
      <c r="E28" s="43"/>
      <c r="F28" s="43"/>
      <c r="G28" s="42"/>
      <c r="H28" s="42" t="s">
        <v>56</v>
      </c>
      <c r="I28" s="52">
        <v>356683</v>
      </c>
    </row>
    <row r="29" spans="1:9" ht="13.5" x14ac:dyDescent="0.25">
      <c r="A29" s="44" t="s">
        <v>36</v>
      </c>
      <c r="B29" s="20"/>
      <c r="C29" s="21"/>
      <c r="D29" s="21"/>
      <c r="E29" s="21"/>
      <c r="F29" s="46">
        <f>SUM(F25:F28)</f>
        <v>1275187</v>
      </c>
      <c r="G29" s="20"/>
      <c r="H29" s="20"/>
      <c r="I29" s="46">
        <f>SUM(I25:I28)</f>
        <v>1275187</v>
      </c>
    </row>
    <row r="30" spans="1:9" ht="18" customHeight="1" x14ac:dyDescent="0.2">
      <c r="A30" s="7"/>
      <c r="B30" s="30"/>
      <c r="C30" s="31"/>
      <c r="D30" s="31"/>
      <c r="E30" s="31"/>
      <c r="F30" s="31"/>
      <c r="G30" s="30"/>
      <c r="H30" s="30"/>
      <c r="I30" s="11"/>
    </row>
    <row r="31" spans="1:9" x14ac:dyDescent="0.2">
      <c r="A31" s="9" t="s">
        <v>33</v>
      </c>
      <c r="B31" s="30"/>
      <c r="C31" s="31"/>
      <c r="D31" s="31"/>
      <c r="E31" s="31"/>
      <c r="F31" s="31"/>
      <c r="G31" s="31"/>
      <c r="H31" s="30"/>
      <c r="I31" s="11"/>
    </row>
    <row r="32" spans="1:9" x14ac:dyDescent="0.2">
      <c r="A32" s="9"/>
      <c r="B32" s="30"/>
      <c r="C32" s="31">
        <v>23089303</v>
      </c>
      <c r="D32" s="31">
        <v>30781087</v>
      </c>
      <c r="E32" s="31"/>
      <c r="F32" s="31">
        <v>7691784</v>
      </c>
      <c r="G32" s="31">
        <v>813908</v>
      </c>
      <c r="H32" s="30" t="s">
        <v>49</v>
      </c>
      <c r="I32" s="11">
        <v>755367</v>
      </c>
    </row>
    <row r="33" spans="1:9" x14ac:dyDescent="0.2">
      <c r="A33" s="9"/>
      <c r="B33" s="30"/>
      <c r="C33" s="31"/>
      <c r="D33" s="31"/>
      <c r="E33" s="31"/>
      <c r="F33" s="31"/>
      <c r="G33" s="31"/>
      <c r="H33" s="30" t="s">
        <v>50</v>
      </c>
      <c r="I33" s="11">
        <v>58541</v>
      </c>
    </row>
    <row r="34" spans="1:9" x14ac:dyDescent="0.2">
      <c r="A34" s="9"/>
      <c r="B34" s="30"/>
      <c r="C34" s="31"/>
      <c r="D34" s="31"/>
      <c r="E34" s="31"/>
      <c r="F34" s="31"/>
      <c r="G34" s="31"/>
      <c r="H34" s="30" t="s">
        <v>57</v>
      </c>
      <c r="I34" s="11">
        <v>11650</v>
      </c>
    </row>
    <row r="35" spans="1:9" x14ac:dyDescent="0.2">
      <c r="A35" s="9"/>
      <c r="B35" s="30"/>
      <c r="C35" s="31"/>
      <c r="D35" s="31"/>
      <c r="E35" s="31"/>
      <c r="F35" s="31"/>
      <c r="G35" s="31"/>
      <c r="H35" s="30" t="s">
        <v>58</v>
      </c>
      <c r="I35" s="11">
        <v>300000</v>
      </c>
    </row>
    <row r="36" spans="1:9" x14ac:dyDescent="0.2">
      <c r="A36" s="7"/>
      <c r="B36" s="30"/>
      <c r="C36" s="31"/>
      <c r="D36" s="31"/>
      <c r="E36" s="31"/>
      <c r="F36" s="31"/>
      <c r="G36" s="30"/>
      <c r="H36" s="30" t="s">
        <v>59</v>
      </c>
      <c r="I36" s="11">
        <v>373000</v>
      </c>
    </row>
    <row r="37" spans="1:9" x14ac:dyDescent="0.2">
      <c r="A37" s="7"/>
      <c r="B37" s="30"/>
      <c r="C37" s="31"/>
      <c r="D37" s="31"/>
      <c r="E37" s="31"/>
      <c r="F37" s="31"/>
      <c r="G37" s="30"/>
      <c r="H37" s="30" t="s">
        <v>60</v>
      </c>
      <c r="I37" s="11">
        <v>4400000</v>
      </c>
    </row>
    <row r="38" spans="1:9" x14ac:dyDescent="0.2">
      <c r="A38" s="7"/>
      <c r="B38" s="30"/>
      <c r="C38" s="31"/>
      <c r="D38" s="31"/>
      <c r="E38" s="31"/>
      <c r="F38" s="31"/>
      <c r="G38" s="30"/>
      <c r="H38" s="30" t="s">
        <v>61</v>
      </c>
      <c r="I38" s="11">
        <v>700000</v>
      </c>
    </row>
    <row r="39" spans="1:9" ht="13.5" thickBot="1" x14ac:dyDescent="0.25">
      <c r="A39" s="15"/>
      <c r="B39" s="16"/>
      <c r="C39" s="17"/>
      <c r="D39" s="17"/>
      <c r="E39" s="17"/>
      <c r="F39" s="17"/>
      <c r="G39" s="16"/>
      <c r="H39" s="16" t="s">
        <v>56</v>
      </c>
      <c r="I39" s="18">
        <v>1093226</v>
      </c>
    </row>
    <row r="40" spans="1:9" ht="13.5" x14ac:dyDescent="0.25">
      <c r="A40" s="32" t="s">
        <v>36</v>
      </c>
      <c r="B40" s="12"/>
      <c r="C40" s="13"/>
      <c r="D40" s="13"/>
      <c r="E40" s="13"/>
      <c r="F40" s="33">
        <f>SUM(F31:F39)</f>
        <v>7691784</v>
      </c>
      <c r="G40" s="12"/>
      <c r="H40" s="12"/>
      <c r="I40" s="34">
        <f>SUM(I31:I39)</f>
        <v>7691784</v>
      </c>
    </row>
    <row r="41" spans="1:9" ht="14.25" customHeight="1" x14ac:dyDescent="0.25">
      <c r="A41" s="39"/>
      <c r="B41" s="30"/>
      <c r="C41" s="31"/>
      <c r="D41" s="31"/>
      <c r="E41" s="31"/>
      <c r="F41" s="47"/>
      <c r="G41" s="30"/>
      <c r="H41" s="30"/>
      <c r="I41" s="47"/>
    </row>
    <row r="42" spans="1:9" ht="14.25" customHeight="1" x14ac:dyDescent="0.25">
      <c r="A42" s="75" t="s">
        <v>42</v>
      </c>
      <c r="B42" s="12"/>
      <c r="C42" s="13"/>
      <c r="D42" s="33"/>
      <c r="E42" s="33"/>
      <c r="F42" s="33"/>
      <c r="G42" s="33"/>
      <c r="H42" s="12"/>
      <c r="I42" s="34"/>
    </row>
    <row r="43" spans="1:9" ht="14.25" customHeight="1" x14ac:dyDescent="0.2">
      <c r="A43" s="72"/>
      <c r="B43" s="31"/>
      <c r="C43" s="31">
        <v>-2577404</v>
      </c>
      <c r="D43" s="31">
        <v>3864512</v>
      </c>
      <c r="E43" s="31"/>
      <c r="F43" s="31">
        <v>1287108</v>
      </c>
      <c r="G43" s="30"/>
      <c r="H43" s="30" t="s">
        <v>44</v>
      </c>
      <c r="I43" s="11">
        <v>1050260</v>
      </c>
    </row>
    <row r="44" spans="1:9" ht="14.25" customHeight="1" x14ac:dyDescent="0.2">
      <c r="A44" s="50"/>
      <c r="B44" s="31"/>
      <c r="D44" s="31"/>
      <c r="E44" s="31"/>
      <c r="F44" s="31"/>
      <c r="G44" s="30"/>
      <c r="H44" s="36" t="s">
        <v>45</v>
      </c>
      <c r="I44" s="11">
        <v>146512</v>
      </c>
    </row>
    <row r="45" spans="1:9" ht="13.5" thickBot="1" x14ac:dyDescent="0.25">
      <c r="A45" s="74"/>
      <c r="B45" s="31"/>
      <c r="C45" s="31"/>
      <c r="D45" s="31"/>
      <c r="E45" s="31"/>
      <c r="F45" s="31"/>
      <c r="G45" s="30"/>
      <c r="H45" s="57" t="s">
        <v>39</v>
      </c>
      <c r="I45" s="11">
        <v>90336</v>
      </c>
    </row>
    <row r="46" spans="1:9" ht="13.5" x14ac:dyDescent="0.25">
      <c r="A46" s="80" t="s">
        <v>36</v>
      </c>
      <c r="B46" s="20"/>
      <c r="C46" s="21"/>
      <c r="D46" s="21"/>
      <c r="E46" s="21"/>
      <c r="F46" s="45">
        <f>SUM(F43:F45)</f>
        <v>1287108</v>
      </c>
      <c r="G46" s="20"/>
      <c r="H46" s="20" t="s">
        <v>31</v>
      </c>
      <c r="I46" s="46">
        <f>SUM(I43:I45)</f>
        <v>1287108</v>
      </c>
    </row>
    <row r="47" spans="1:9" ht="27" customHeight="1" x14ac:dyDescent="0.25">
      <c r="A47" s="74"/>
      <c r="B47" s="12"/>
      <c r="C47" s="13"/>
      <c r="D47" s="13"/>
      <c r="E47" s="13"/>
      <c r="F47" s="33"/>
      <c r="G47" s="12"/>
      <c r="H47" s="12"/>
      <c r="I47" s="79"/>
    </row>
    <row r="48" spans="1:9" s="62" customFormat="1" x14ac:dyDescent="0.2">
      <c r="A48" s="72" t="s">
        <v>41</v>
      </c>
      <c r="B48" s="60"/>
      <c r="C48" s="61"/>
      <c r="D48" s="61"/>
      <c r="E48" s="61"/>
      <c r="F48" s="61"/>
      <c r="G48" s="60"/>
      <c r="H48" s="60"/>
      <c r="I48" s="61"/>
    </row>
    <row r="49" spans="1:9" x14ac:dyDescent="0.2">
      <c r="A49" s="9"/>
      <c r="B49" s="30">
        <v>0</v>
      </c>
      <c r="C49" s="31">
        <v>-18736033</v>
      </c>
      <c r="D49" s="31">
        <v>82319669</v>
      </c>
      <c r="E49" s="31">
        <v>0</v>
      </c>
      <c r="F49" s="31">
        <v>63583636</v>
      </c>
      <c r="G49" s="31">
        <v>20800274</v>
      </c>
      <c r="H49" s="51" t="s">
        <v>69</v>
      </c>
      <c r="I49" s="11"/>
    </row>
    <row r="50" spans="1:9" x14ac:dyDescent="0.2">
      <c r="A50" s="9"/>
      <c r="B50" s="36"/>
      <c r="C50" s="31"/>
      <c r="D50" s="31"/>
      <c r="E50" s="31"/>
      <c r="F50" s="31"/>
      <c r="G50" s="30"/>
      <c r="H50" s="30" t="s">
        <v>70</v>
      </c>
      <c r="I50" s="11">
        <v>12058756</v>
      </c>
    </row>
    <row r="51" spans="1:9" x14ac:dyDescent="0.2">
      <c r="A51" s="9"/>
      <c r="B51" s="36"/>
      <c r="C51" s="31"/>
      <c r="D51" s="31"/>
      <c r="E51" s="31"/>
      <c r="F51" s="31"/>
      <c r="G51" s="30"/>
      <c r="H51" s="30" t="s">
        <v>71</v>
      </c>
      <c r="I51" s="11">
        <v>1869107</v>
      </c>
    </row>
    <row r="52" spans="1:9" x14ac:dyDescent="0.2">
      <c r="A52" s="9"/>
      <c r="B52" s="36"/>
      <c r="C52" s="31"/>
      <c r="D52" s="31"/>
      <c r="E52" s="31"/>
      <c r="F52" s="31"/>
      <c r="G52" s="30"/>
      <c r="H52" s="30" t="s">
        <v>56</v>
      </c>
      <c r="I52" s="11">
        <v>10725057</v>
      </c>
    </row>
    <row r="53" spans="1:9" ht="13.5" x14ac:dyDescent="0.25">
      <c r="A53" s="9"/>
      <c r="B53" s="36"/>
      <c r="C53" s="31"/>
      <c r="D53" s="31"/>
      <c r="E53" s="31"/>
      <c r="F53" s="31"/>
      <c r="G53" s="30"/>
      <c r="H53" s="30"/>
      <c r="I53" s="76"/>
    </row>
    <row r="54" spans="1:9" ht="13.5" x14ac:dyDescent="0.25">
      <c r="A54" s="9"/>
      <c r="B54" s="36"/>
      <c r="C54" s="31"/>
      <c r="D54" s="31"/>
      <c r="E54" s="31"/>
      <c r="F54" s="31"/>
      <c r="G54" s="30"/>
      <c r="H54" s="51" t="s">
        <v>74</v>
      </c>
      <c r="I54" s="76"/>
    </row>
    <row r="55" spans="1:9" x14ac:dyDescent="0.2">
      <c r="A55" s="9"/>
      <c r="B55" s="36"/>
      <c r="C55" s="31"/>
      <c r="D55" s="31"/>
      <c r="E55" s="31"/>
      <c r="F55" s="31"/>
      <c r="G55" s="30"/>
      <c r="H55" s="30" t="s">
        <v>72</v>
      </c>
      <c r="I55" s="11">
        <v>6996660</v>
      </c>
    </row>
    <row r="56" spans="1:9" x14ac:dyDescent="0.2">
      <c r="A56" s="9"/>
      <c r="B56" s="36"/>
      <c r="C56" s="31"/>
      <c r="D56" s="31"/>
      <c r="E56" s="31"/>
      <c r="F56" s="31"/>
      <c r="G56" s="30"/>
      <c r="H56" s="30" t="s">
        <v>71</v>
      </c>
      <c r="I56" s="11">
        <v>1557541</v>
      </c>
    </row>
    <row r="57" spans="1:9" x14ac:dyDescent="0.2">
      <c r="A57" s="9"/>
      <c r="B57" s="36"/>
      <c r="C57" s="31"/>
      <c r="D57" s="31"/>
      <c r="E57" s="31"/>
      <c r="F57" s="31"/>
      <c r="G57" s="30"/>
      <c r="H57" s="51" t="s">
        <v>56</v>
      </c>
      <c r="I57" s="11">
        <v>29016515</v>
      </c>
    </row>
    <row r="58" spans="1:9" x14ac:dyDescent="0.2">
      <c r="A58" s="9"/>
      <c r="B58" s="36"/>
      <c r="C58" s="31"/>
      <c r="D58" s="31"/>
      <c r="E58" s="31"/>
      <c r="F58" s="31"/>
      <c r="G58" s="30"/>
      <c r="H58" s="30" t="s">
        <v>73</v>
      </c>
      <c r="I58" s="11">
        <v>1360000</v>
      </c>
    </row>
    <row r="59" spans="1:9" ht="14.25" thickBot="1" x14ac:dyDescent="0.3">
      <c r="A59" s="37"/>
      <c r="B59" s="17"/>
      <c r="C59" s="17"/>
      <c r="D59" s="17"/>
      <c r="E59" s="17"/>
      <c r="F59" s="38"/>
      <c r="G59" s="17"/>
      <c r="H59" s="16"/>
      <c r="I59" s="18"/>
    </row>
    <row r="60" spans="1:9" ht="13.5" x14ac:dyDescent="0.25">
      <c r="A60" s="39"/>
      <c r="B60" s="13"/>
      <c r="C60" s="13"/>
      <c r="D60" s="13"/>
      <c r="E60" s="13"/>
      <c r="F60" s="45"/>
      <c r="G60" s="55"/>
      <c r="H60" s="12" t="s">
        <v>31</v>
      </c>
      <c r="I60" s="65"/>
    </row>
    <row r="61" spans="1:9" ht="13.5" x14ac:dyDescent="0.25">
      <c r="A61" s="39" t="s">
        <v>36</v>
      </c>
      <c r="B61" s="13"/>
      <c r="C61" s="13"/>
      <c r="D61" s="13"/>
      <c r="E61" s="13"/>
      <c r="F61" s="33">
        <f>SUM(F49:F60)</f>
        <v>63583636</v>
      </c>
      <c r="G61" s="55"/>
      <c r="H61" s="56" t="s">
        <v>40</v>
      </c>
      <c r="I61" s="34">
        <f>SUM(I50:I58)</f>
        <v>63583636</v>
      </c>
    </row>
    <row r="62" spans="1:9" ht="13.5" x14ac:dyDescent="0.25">
      <c r="A62" s="39"/>
      <c r="B62" s="13"/>
      <c r="C62" s="13"/>
      <c r="D62" s="13"/>
      <c r="E62" s="13"/>
      <c r="F62" s="47"/>
      <c r="G62" s="55"/>
      <c r="H62" s="12"/>
      <c r="I62" s="34"/>
    </row>
    <row r="63" spans="1:9" ht="13.5" x14ac:dyDescent="0.25">
      <c r="A63" s="9" t="s">
        <v>78</v>
      </c>
      <c r="B63" s="30"/>
      <c r="C63" s="30"/>
      <c r="D63" s="31"/>
      <c r="E63" s="31"/>
      <c r="F63" s="31"/>
      <c r="G63" s="40"/>
      <c r="H63" s="30"/>
      <c r="I63" s="34"/>
    </row>
    <row r="64" spans="1:9" x14ac:dyDescent="0.2">
      <c r="A64" s="7"/>
      <c r="B64" s="30"/>
      <c r="C64" s="31">
        <v>791821</v>
      </c>
      <c r="D64" s="31">
        <v>12851168</v>
      </c>
      <c r="E64" s="30"/>
      <c r="F64" s="31">
        <v>12059347</v>
      </c>
      <c r="G64" s="59"/>
      <c r="H64" s="30" t="s">
        <v>75</v>
      </c>
      <c r="I64" s="11">
        <v>4348444</v>
      </c>
    </row>
    <row r="65" spans="1:9" x14ac:dyDescent="0.2">
      <c r="A65" s="9"/>
      <c r="B65" s="30"/>
      <c r="C65" s="31"/>
      <c r="D65" s="31"/>
      <c r="E65" s="31"/>
      <c r="F65" s="31"/>
      <c r="G65" s="36"/>
      <c r="H65" s="30" t="s">
        <v>76</v>
      </c>
      <c r="I65" s="11">
        <v>2405173</v>
      </c>
    </row>
    <row r="66" spans="1:9" ht="13.5" thickBot="1" x14ac:dyDescent="0.25">
      <c r="A66" s="9"/>
      <c r="B66" s="30"/>
      <c r="C66" s="31"/>
      <c r="D66" s="31"/>
      <c r="E66" s="31"/>
      <c r="F66" s="31"/>
      <c r="G66" s="36"/>
      <c r="H66" s="30" t="s">
        <v>39</v>
      </c>
      <c r="I66" s="11">
        <v>5305730</v>
      </c>
    </row>
    <row r="67" spans="1:9" ht="13.5" x14ac:dyDescent="0.25">
      <c r="A67" s="44" t="s">
        <v>36</v>
      </c>
      <c r="B67" s="20"/>
      <c r="C67" s="21"/>
      <c r="D67" s="45"/>
      <c r="E67" s="45"/>
      <c r="F67" s="45">
        <f>SUM(F64:F66)</f>
        <v>12059347</v>
      </c>
      <c r="G67" s="45"/>
      <c r="H67" s="20" t="s">
        <v>31</v>
      </c>
      <c r="I67" s="46">
        <f>SUM(I64:I66)</f>
        <v>12059347</v>
      </c>
    </row>
    <row r="68" spans="1:9" ht="13.5" x14ac:dyDescent="0.25">
      <c r="A68" s="74"/>
      <c r="B68" s="12"/>
      <c r="C68" s="13"/>
      <c r="D68" s="13"/>
      <c r="E68" s="13"/>
      <c r="F68" s="33"/>
      <c r="G68" s="12"/>
      <c r="H68" s="30"/>
      <c r="I68" s="58"/>
    </row>
    <row r="69" spans="1:9" ht="39.75" customHeight="1" x14ac:dyDescent="0.2">
      <c r="A69" s="64" t="s">
        <v>43</v>
      </c>
      <c r="B69" s="30"/>
      <c r="C69" s="31"/>
      <c r="D69" s="31"/>
      <c r="E69" s="31"/>
      <c r="F69" s="31"/>
      <c r="G69" s="30"/>
      <c r="H69" s="30"/>
      <c r="I69" s="11"/>
    </row>
    <row r="70" spans="1:9" ht="16.5" customHeight="1" x14ac:dyDescent="0.2">
      <c r="A70" s="50" t="s">
        <v>64</v>
      </c>
      <c r="B70" s="30"/>
      <c r="C70" s="31">
        <v>-1813345</v>
      </c>
      <c r="D70" s="31"/>
      <c r="E70" s="31"/>
      <c r="F70" s="31">
        <v>-1813345</v>
      </c>
      <c r="G70" s="30"/>
      <c r="H70" s="30"/>
      <c r="I70" s="11"/>
    </row>
    <row r="71" spans="1:9" ht="16.5" customHeight="1" x14ac:dyDescent="0.2">
      <c r="A71" s="50" t="s">
        <v>65</v>
      </c>
      <c r="B71" s="30"/>
      <c r="C71" s="31">
        <v>-20000000</v>
      </c>
      <c r="D71" s="31"/>
      <c r="E71" s="31"/>
      <c r="F71" s="31">
        <v>-20000000</v>
      </c>
      <c r="G71" s="30"/>
      <c r="H71" s="30"/>
      <c r="I71" s="11"/>
    </row>
    <row r="72" spans="1:9" ht="16.5" customHeight="1" x14ac:dyDescent="0.2">
      <c r="A72" s="50" t="s">
        <v>66</v>
      </c>
      <c r="B72" s="30"/>
      <c r="C72" s="31"/>
      <c r="D72" s="31">
        <v>1096</v>
      </c>
      <c r="E72" s="31"/>
      <c r="F72" s="31">
        <v>1096</v>
      </c>
      <c r="G72" s="30"/>
      <c r="H72" s="30"/>
      <c r="I72" s="11"/>
    </row>
    <row r="73" spans="1:9" ht="16.5" customHeight="1" x14ac:dyDescent="0.2">
      <c r="A73" s="50" t="s">
        <v>67</v>
      </c>
      <c r="B73" s="30"/>
      <c r="C73" s="31"/>
      <c r="D73" s="31">
        <v>14515</v>
      </c>
      <c r="E73" s="31"/>
      <c r="F73" s="31">
        <v>14515</v>
      </c>
      <c r="G73" s="30"/>
      <c r="H73" s="30"/>
      <c r="I73" s="11"/>
    </row>
    <row r="74" spans="1:9" ht="16.5" customHeight="1" x14ac:dyDescent="0.2">
      <c r="A74" s="50" t="s">
        <v>68</v>
      </c>
      <c r="B74" s="30"/>
      <c r="C74" s="31"/>
      <c r="D74" s="31">
        <v>22964634</v>
      </c>
      <c r="E74" s="31"/>
      <c r="F74" s="31">
        <v>22964634</v>
      </c>
      <c r="G74" s="30"/>
      <c r="H74" s="30" t="s">
        <v>68</v>
      </c>
      <c r="I74" s="11">
        <v>1166900</v>
      </c>
    </row>
    <row r="75" spans="1:9" ht="18" customHeight="1" thickBot="1" x14ac:dyDescent="0.25">
      <c r="A75" s="63"/>
      <c r="B75" s="17"/>
      <c r="C75" s="17"/>
      <c r="D75" s="17"/>
      <c r="E75" s="17"/>
      <c r="F75" s="17">
        <v>0</v>
      </c>
      <c r="G75" s="16"/>
      <c r="H75" s="16"/>
      <c r="I75" s="18"/>
    </row>
    <row r="76" spans="1:9" ht="20.25" customHeight="1" x14ac:dyDescent="0.25">
      <c r="A76" s="32" t="s">
        <v>36</v>
      </c>
      <c r="B76" s="12"/>
      <c r="C76" s="13"/>
      <c r="D76" s="13"/>
      <c r="E76" s="13"/>
      <c r="F76" s="33">
        <f>SUM(F70:F75)</f>
        <v>1166900</v>
      </c>
      <c r="G76" s="12"/>
      <c r="H76" s="12"/>
      <c r="I76" s="34">
        <f>SUM(I70:I75)</f>
        <v>1166900</v>
      </c>
    </row>
    <row r="77" spans="1:9" x14ac:dyDescent="0.2">
      <c r="A77" s="48" t="s">
        <v>37</v>
      </c>
      <c r="B77" s="31"/>
      <c r="C77" s="31"/>
      <c r="D77" s="31"/>
      <c r="E77" s="31"/>
      <c r="F77" s="31"/>
      <c r="G77" s="31"/>
      <c r="H77" s="30"/>
      <c r="I77" s="14"/>
    </row>
    <row r="78" spans="1:9" ht="14.25" thickBot="1" x14ac:dyDescent="0.3">
      <c r="A78" s="32"/>
      <c r="B78" s="31">
        <v>175944</v>
      </c>
      <c r="C78" s="31"/>
      <c r="D78" s="31">
        <v>1478498</v>
      </c>
      <c r="E78" s="31"/>
      <c r="F78" s="47">
        <v>1654442</v>
      </c>
      <c r="G78" s="31"/>
      <c r="H78" s="30" t="s">
        <v>39</v>
      </c>
      <c r="I78" s="14">
        <v>1654442</v>
      </c>
    </row>
    <row r="79" spans="1:9" ht="13.5" x14ac:dyDescent="0.25">
      <c r="A79" s="44" t="s">
        <v>36</v>
      </c>
      <c r="B79" s="20"/>
      <c r="C79" s="21"/>
      <c r="D79" s="21"/>
      <c r="E79" s="21"/>
      <c r="F79" s="45">
        <f>SUM(F78)</f>
        <v>1654442</v>
      </c>
      <c r="G79" s="20"/>
      <c r="H79" s="20"/>
      <c r="I79" s="46">
        <f>SUM(I78:I78)</f>
        <v>1654442</v>
      </c>
    </row>
    <row r="80" spans="1:9" ht="13.5" x14ac:dyDescent="0.25">
      <c r="A80" s="32"/>
      <c r="B80" s="12"/>
      <c r="C80" s="13"/>
      <c r="D80" s="13"/>
      <c r="E80" s="13"/>
      <c r="F80" s="33"/>
      <c r="G80" s="12"/>
      <c r="H80" s="12"/>
      <c r="I80" s="34"/>
    </row>
    <row r="81" spans="1:9" x14ac:dyDescent="0.2">
      <c r="A81" s="9" t="s">
        <v>34</v>
      </c>
      <c r="B81" s="30"/>
      <c r="C81" s="31"/>
      <c r="D81" s="31"/>
      <c r="E81" s="31"/>
      <c r="F81" s="31"/>
      <c r="G81" s="30"/>
      <c r="H81" s="30"/>
      <c r="I81" s="11"/>
    </row>
    <row r="82" spans="1:9" x14ac:dyDescent="0.2">
      <c r="A82" s="8"/>
      <c r="B82" s="30"/>
      <c r="C82" s="31">
        <v>550479043</v>
      </c>
      <c r="D82" s="31">
        <v>740551211</v>
      </c>
      <c r="E82" s="31"/>
      <c r="F82" s="31">
        <v>190072168</v>
      </c>
      <c r="G82" s="30"/>
      <c r="H82" s="30" t="s">
        <v>79</v>
      </c>
      <c r="I82" s="11">
        <v>30000000</v>
      </c>
    </row>
    <row r="83" spans="1:9" x14ac:dyDescent="0.2">
      <c r="A83" s="50"/>
      <c r="B83" s="30"/>
      <c r="C83" s="31"/>
      <c r="D83" s="31"/>
      <c r="E83" s="31"/>
      <c r="F83" s="31"/>
      <c r="G83" s="30"/>
      <c r="H83" s="12" t="s">
        <v>80</v>
      </c>
      <c r="I83" s="11">
        <v>7857818</v>
      </c>
    </row>
    <row r="84" spans="1:9" x14ac:dyDescent="0.2">
      <c r="A84" s="8"/>
      <c r="B84" s="30"/>
      <c r="C84" s="31"/>
      <c r="D84" s="31"/>
      <c r="E84" s="31"/>
      <c r="F84" s="31"/>
      <c r="G84" s="30"/>
      <c r="H84" s="49" t="s">
        <v>81</v>
      </c>
      <c r="I84" s="11">
        <v>3000000</v>
      </c>
    </row>
    <row r="85" spans="1:9" x14ac:dyDescent="0.2">
      <c r="A85" s="7"/>
      <c r="B85" s="30"/>
      <c r="C85" s="31"/>
      <c r="D85" s="31"/>
      <c r="E85" s="31"/>
      <c r="F85" s="31"/>
      <c r="G85" s="30"/>
      <c r="H85" s="30" t="s">
        <v>82</v>
      </c>
      <c r="I85" s="11">
        <v>6000000</v>
      </c>
    </row>
    <row r="86" spans="1:9" ht="25.5" x14ac:dyDescent="0.2">
      <c r="A86" s="7"/>
      <c r="B86" s="30"/>
      <c r="C86" s="31"/>
      <c r="D86" s="31"/>
      <c r="E86" s="31"/>
      <c r="F86" s="31"/>
      <c r="G86" s="30"/>
      <c r="H86" s="49" t="s">
        <v>97</v>
      </c>
      <c r="I86" s="11">
        <v>116545</v>
      </c>
    </row>
    <row r="87" spans="1:9" ht="26.25" customHeight="1" x14ac:dyDescent="0.2">
      <c r="A87" s="7"/>
      <c r="B87" s="30"/>
      <c r="C87" s="31"/>
      <c r="D87" s="31"/>
      <c r="E87" s="31"/>
      <c r="F87" s="31"/>
      <c r="G87" s="30"/>
      <c r="H87" s="49" t="s">
        <v>83</v>
      </c>
      <c r="I87" s="11">
        <v>31217384</v>
      </c>
    </row>
    <row r="88" spans="1:9" ht="24" customHeight="1" x14ac:dyDescent="0.2">
      <c r="A88" s="8"/>
      <c r="B88" s="30"/>
      <c r="C88" s="31"/>
      <c r="D88" s="31"/>
      <c r="E88" s="31"/>
      <c r="F88" s="31"/>
      <c r="G88" s="30"/>
      <c r="H88" s="49" t="s">
        <v>94</v>
      </c>
      <c r="I88" s="11">
        <v>12200</v>
      </c>
    </row>
    <row r="89" spans="1:9" ht="25.5" customHeight="1" x14ac:dyDescent="0.2">
      <c r="A89" s="7"/>
      <c r="B89" s="31"/>
      <c r="C89" s="31"/>
      <c r="D89" s="31"/>
      <c r="E89" s="31"/>
      <c r="F89" s="31"/>
      <c r="G89" s="30"/>
      <c r="H89" s="49" t="s">
        <v>88</v>
      </c>
      <c r="I89" s="11">
        <v>18085397</v>
      </c>
    </row>
    <row r="90" spans="1:9" ht="24" customHeight="1" x14ac:dyDescent="0.2">
      <c r="A90" s="8"/>
      <c r="B90" s="30"/>
      <c r="C90" s="31"/>
      <c r="D90" s="31"/>
      <c r="E90" s="31"/>
      <c r="F90" s="31"/>
      <c r="G90" s="30"/>
      <c r="H90" s="49" t="s">
        <v>84</v>
      </c>
      <c r="I90" s="11">
        <v>132620</v>
      </c>
    </row>
    <row r="91" spans="1:9" ht="14.25" customHeight="1" x14ac:dyDescent="0.2">
      <c r="A91" s="7"/>
      <c r="B91" s="31"/>
      <c r="C91" s="31"/>
      <c r="D91" s="31"/>
      <c r="E91" s="31"/>
      <c r="F91" s="31"/>
      <c r="G91" s="30"/>
      <c r="H91" s="30" t="s">
        <v>85</v>
      </c>
      <c r="I91" s="11">
        <v>1528068</v>
      </c>
    </row>
    <row r="92" spans="1:9" ht="27" customHeight="1" x14ac:dyDescent="0.2">
      <c r="A92" s="8"/>
      <c r="B92" s="30"/>
      <c r="C92" s="31"/>
      <c r="D92" s="31"/>
      <c r="E92" s="31"/>
      <c r="F92" s="31"/>
      <c r="G92" s="30"/>
      <c r="H92" s="49" t="s">
        <v>89</v>
      </c>
      <c r="I92" s="11">
        <v>9220980</v>
      </c>
    </row>
    <row r="93" spans="1:9" x14ac:dyDescent="0.2">
      <c r="A93" s="54"/>
      <c r="B93" s="42"/>
      <c r="C93" s="43"/>
      <c r="D93" s="43"/>
      <c r="E93" s="43"/>
      <c r="F93" s="43"/>
      <c r="G93" s="42"/>
      <c r="H93" s="42" t="s">
        <v>90</v>
      </c>
      <c r="I93" s="52">
        <v>400000</v>
      </c>
    </row>
    <row r="94" spans="1:9" ht="14.25" customHeight="1" x14ac:dyDescent="0.2">
      <c r="A94" s="54"/>
      <c r="B94" s="42"/>
      <c r="C94" s="43"/>
      <c r="D94" s="43"/>
      <c r="E94" s="43"/>
      <c r="F94" s="43"/>
      <c r="G94" s="42"/>
      <c r="H94" s="42" t="s">
        <v>86</v>
      </c>
      <c r="I94" s="52">
        <v>92365</v>
      </c>
    </row>
    <row r="95" spans="1:9" ht="25.5" x14ac:dyDescent="0.2">
      <c r="A95" s="54"/>
      <c r="B95" s="42"/>
      <c r="C95" s="43"/>
      <c r="D95" s="43"/>
      <c r="E95" s="43"/>
      <c r="F95" s="43"/>
      <c r="G95" s="42"/>
      <c r="H95" s="73" t="s">
        <v>95</v>
      </c>
      <c r="I95" s="52">
        <v>3456413</v>
      </c>
    </row>
    <row r="96" spans="1:9" ht="13.5" customHeight="1" x14ac:dyDescent="0.2">
      <c r="A96" s="54"/>
      <c r="B96" s="42"/>
      <c r="C96" s="43"/>
      <c r="D96" s="43"/>
      <c r="E96" s="43"/>
      <c r="F96" s="43"/>
      <c r="G96" s="42"/>
      <c r="H96" s="42" t="s">
        <v>96</v>
      </c>
      <c r="I96" s="52">
        <v>737402</v>
      </c>
    </row>
    <row r="97" spans="1:9" ht="13.5" customHeight="1" x14ac:dyDescent="0.2">
      <c r="A97" s="54"/>
      <c r="B97" s="42"/>
      <c r="C97" s="43"/>
      <c r="D97" s="43"/>
      <c r="E97" s="43"/>
      <c r="F97" s="43"/>
      <c r="G97" s="42"/>
      <c r="H97" s="42" t="s">
        <v>87</v>
      </c>
      <c r="I97" s="52">
        <v>4505218</v>
      </c>
    </row>
    <row r="98" spans="1:9" ht="24.75" customHeight="1" x14ac:dyDescent="0.2">
      <c r="A98" s="54"/>
      <c r="B98" s="42"/>
      <c r="C98" s="43"/>
      <c r="D98" s="43"/>
      <c r="E98" s="43"/>
      <c r="F98" s="43"/>
      <c r="G98" s="42"/>
      <c r="H98" s="73" t="s">
        <v>91</v>
      </c>
      <c r="I98" s="52">
        <v>2197422</v>
      </c>
    </row>
    <row r="99" spans="1:9" ht="27.75" customHeight="1" x14ac:dyDescent="0.2">
      <c r="A99" s="54"/>
      <c r="B99" s="42"/>
      <c r="C99" s="43"/>
      <c r="D99" s="43"/>
      <c r="E99" s="43"/>
      <c r="F99" s="43"/>
      <c r="G99" s="42"/>
      <c r="H99" s="73" t="s">
        <v>92</v>
      </c>
      <c r="I99" s="52">
        <v>4505218</v>
      </c>
    </row>
    <row r="100" spans="1:9" ht="11.25" customHeight="1" x14ac:dyDescent="0.2">
      <c r="A100" s="54"/>
      <c r="B100" s="42"/>
      <c r="C100" s="43"/>
      <c r="D100" s="43"/>
      <c r="E100" s="43"/>
      <c r="F100" s="43"/>
      <c r="G100" s="42"/>
      <c r="H100" s="42" t="s">
        <v>93</v>
      </c>
      <c r="I100" s="52">
        <v>63007118</v>
      </c>
    </row>
    <row r="101" spans="1:9" ht="12" customHeight="1" thickBot="1" x14ac:dyDescent="0.25">
      <c r="A101" s="54"/>
      <c r="B101" s="42"/>
      <c r="C101" s="43"/>
      <c r="D101" s="43"/>
      <c r="E101" s="43"/>
      <c r="F101" s="43"/>
      <c r="G101" s="42"/>
      <c r="H101" s="42" t="s">
        <v>98</v>
      </c>
      <c r="I101" s="52">
        <v>4000000</v>
      </c>
    </row>
    <row r="102" spans="1:9" ht="14.25" customHeight="1" thickBot="1" x14ac:dyDescent="0.3">
      <c r="A102" s="66" t="s">
        <v>38</v>
      </c>
      <c r="B102" s="67"/>
      <c r="C102" s="67"/>
      <c r="D102" s="67"/>
      <c r="E102" s="67"/>
      <c r="F102" s="68">
        <f>SUM(F82:F101)</f>
        <v>190072168</v>
      </c>
      <c r="G102" s="67"/>
      <c r="H102" s="67"/>
      <c r="I102" s="68">
        <f>SUM(I82:I101)</f>
        <v>190072168</v>
      </c>
    </row>
    <row r="103" spans="1:9" ht="18.75" customHeight="1" thickTop="1" thickBot="1" x14ac:dyDescent="0.25">
      <c r="A103" s="69" t="s">
        <v>35</v>
      </c>
      <c r="B103" s="70"/>
      <c r="C103" s="70"/>
      <c r="D103" s="70"/>
      <c r="E103" s="70"/>
      <c r="F103" s="71">
        <f>SUM(F8+F12+F23+F29+F40+F46+F61+F67+F76+F79+F102)</f>
        <v>291071215</v>
      </c>
      <c r="G103" s="71">
        <f t="shared" ref="G103:I103" si="0">SUM(G8+G12+G23+G29+G40+G46+G61+G67+G76+G79+G102)</f>
        <v>0</v>
      </c>
      <c r="H103" s="71"/>
      <c r="I103" s="71">
        <f t="shared" si="0"/>
        <v>291071215</v>
      </c>
    </row>
    <row r="104" spans="1:9" ht="13.5" thickTop="1" x14ac:dyDescent="0.2"/>
  </sheetData>
  <mergeCells count="3">
    <mergeCell ref="B2:C2"/>
    <mergeCell ref="D2:E2"/>
    <mergeCell ref="H2:I2"/>
  </mergeCells>
  <phoneticPr fontId="3" type="noConversion"/>
  <pageMargins left="0.74803149606299213" right="0.74803149606299213" top="0.78740157480314965" bottom="0.78740157480314965" header="0.51181102362204722" footer="0.51181102362204722"/>
  <pageSetup paperSize="9" scale="75" orientation="landscape" r:id="rId1"/>
  <headerFooter alignWithMargins="0">
    <oddHeader xml:space="preserve">&amp;C&amp;"Times ,Félkövér"&amp;12 5.1. Csongrád Városi Önkormányzat 2020. évi előirányzat maradvány </oddHeader>
    <oddFooter>&amp;C&amp;8&amp;Z&amp;F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5.</vt:lpstr>
      <vt:lpstr>5.1</vt:lpstr>
      <vt:lpstr>'5.1'!Nyomtatási_cím</vt:lpstr>
      <vt:lpstr>'5.1'!Nyomtatási_terület</vt:lpstr>
    </vt:vector>
  </TitlesOfParts>
  <Company>Csongrádi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Szvoboda Lászlóné</cp:lastModifiedBy>
  <cp:lastPrinted>2021-04-19T07:18:30Z</cp:lastPrinted>
  <dcterms:created xsi:type="dcterms:W3CDTF">2015-04-22T08:16:22Z</dcterms:created>
  <dcterms:modified xsi:type="dcterms:W3CDTF">2021-04-29T12:52:20Z</dcterms:modified>
</cp:coreProperties>
</file>