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itkárság\Titkár-1\RENDELETEK egységes szerkezetben 2020-ig\2021\"/>
    </mc:Choice>
  </mc:AlternateContent>
  <bookViews>
    <workbookView xWindow="480" yWindow="45" windowWidth="18330" windowHeight="11700"/>
  </bookViews>
  <sheets>
    <sheet name="Munka1" sheetId="1" r:id="rId1"/>
  </sheets>
  <definedNames>
    <definedName name="_xlnm.Print_Titles" localSheetId="0">Munka1!$1:$4</definedName>
    <definedName name="_xlnm.Print_Area" localSheetId="0">Munka1!$A$1:$E$100</definedName>
  </definedNames>
  <calcPr calcId="162913"/>
</workbook>
</file>

<file path=xl/calcChain.xml><?xml version="1.0" encoding="utf-8"?>
<calcChain xmlns="http://schemas.openxmlformats.org/spreadsheetml/2006/main">
  <c r="C99" i="1" l="1"/>
  <c r="E99" i="1"/>
  <c r="E67" i="1"/>
  <c r="C48" i="1"/>
  <c r="E11" i="1"/>
  <c r="E100" i="1" s="1"/>
  <c r="E16" i="1"/>
  <c r="C16" i="1"/>
  <c r="E54" i="1"/>
  <c r="C54" i="1"/>
  <c r="C67" i="1"/>
  <c r="E48" i="1"/>
  <c r="E39" i="1"/>
  <c r="C39" i="1"/>
  <c r="E27" i="1"/>
  <c r="C27" i="1"/>
  <c r="C11" i="1"/>
  <c r="C100" i="1" s="1"/>
</calcChain>
</file>

<file path=xl/sharedStrings.xml><?xml version="1.0" encoding="utf-8"?>
<sst xmlns="http://schemas.openxmlformats.org/spreadsheetml/2006/main" count="133" uniqueCount="90">
  <si>
    <t>Kimutatás az önkormányzati többlettámogatással nem járó előirányzat átcsoportosításáról</t>
  </si>
  <si>
    <t>Megnevezés</t>
  </si>
  <si>
    <t>Bevétel</t>
  </si>
  <si>
    <t>Előirányzat megnevezése</t>
  </si>
  <si>
    <t>Összeg</t>
  </si>
  <si>
    <t>Kiadás</t>
  </si>
  <si>
    <t>Előirányzat megnevezés</t>
  </si>
  <si>
    <t xml:space="preserve">Összeg </t>
  </si>
  <si>
    <t>Adatok Ft-ban</t>
  </si>
  <si>
    <t xml:space="preserve">Csongrád Városi Önkormányzat </t>
  </si>
  <si>
    <t>Gazdasági Ellátó Szervezet</t>
  </si>
  <si>
    <t>Összesen:</t>
  </si>
  <si>
    <t>Városellátó Intézmény</t>
  </si>
  <si>
    <t>Csongrádi Óvodák Igazgatósága</t>
  </si>
  <si>
    <t>Művelődési Központ és Városi Galéria</t>
  </si>
  <si>
    <t>Csongrádi Alkotóház</t>
  </si>
  <si>
    <t xml:space="preserve">Csongrádi Információs Központ 
Csemegi Károly Könyvtár és Tari László Múzeum </t>
  </si>
  <si>
    <t>Dr. Szarka Ödön Egyesített Egészségügyi és Szociális Intézmény</t>
  </si>
  <si>
    <t xml:space="preserve">Összesen: </t>
  </si>
  <si>
    <t xml:space="preserve">MINDÖSSZESEN: </t>
  </si>
  <si>
    <t>önálló adószámmal nem rendelkező szervezetek támogatási keret átcsoportosítása</t>
  </si>
  <si>
    <t>Civil szervezetek támogatási keretösszege</t>
  </si>
  <si>
    <t xml:space="preserve">Művelődési Központ támogatása </t>
  </si>
  <si>
    <t>Pedagógus Nyugdíjas Klub támogatása</t>
  </si>
  <si>
    <t>Vagyongazdálkodási feladaton letervezett intézményi keret, 
vis maior keret terhére történő előirányzat átcsoportosítás</t>
  </si>
  <si>
    <t xml:space="preserve">Önkormányzati vagyonnal való gazdálkodás </t>
  </si>
  <si>
    <t xml:space="preserve">Intézményi keret, vis maior keret </t>
  </si>
  <si>
    <t xml:space="preserve">Városi Galéria belső felújítási munkálataira </t>
  </si>
  <si>
    <t>Beton előregyártó telep bekamerázására</t>
  </si>
  <si>
    <t xml:space="preserve">Fő utcai Platánfa Óvoda függönykarnisok és 
függönyök cseréjére </t>
  </si>
  <si>
    <t>─ Városellátó Intézmény támogatása</t>
  </si>
  <si>
    <t>─ Csongrádi Óvodák Igazgatóságának támogatása</t>
  </si>
  <si>
    <t>Röpülj Páva Kör támogatása</t>
  </si>
  <si>
    <t>Jogszabályi változás miatt bérleti díj csökkenés</t>
  </si>
  <si>
    <t xml:space="preserve">Önkorm. vagyonnal való gazdálkodási feladat </t>
  </si>
  <si>
    <t>Körös-torok bérleti díj csökkenés</t>
  </si>
  <si>
    <t>nem lakás célú bérlemények bérleti díj</t>
  </si>
  <si>
    <t>Iparűzési adó többletbevétel</t>
  </si>
  <si>
    <t>Egyéb szervek támogatás feladat</t>
  </si>
  <si>
    <t>Körös-torok rendezvények</t>
  </si>
  <si>
    <t xml:space="preserve">Városellátó Intézmény támogatása többletfeladat ellátásáért </t>
  </si>
  <si>
    <t xml:space="preserve">Városellátó Intézmény támogatása </t>
  </si>
  <si>
    <t xml:space="preserve">Mária útról 480 m3 föld, törmelék elszállítása
 (dologi kiadás) </t>
  </si>
  <si>
    <t>Civil szervezeteknek adott kölcsön 
visszatérülése</t>
  </si>
  <si>
    <t>Fakopp beszerzése</t>
  </si>
  <si>
    <t>Fakopp műszer beszerzése</t>
  </si>
  <si>
    <t>Adópótlék, bírság bevétele</t>
  </si>
  <si>
    <t>A Csongrádi Alkotóház 45. évi jubileumi programsorozata
című TOP-7.1.1-16-H-ESZA-2020-01234 azonosító számú pályázat támogatás</t>
  </si>
  <si>
    <t>Intézményfinanszírozás</t>
  </si>
  <si>
    <t>Fejezeti kezelésű ei-tól EU-s programok és 
hazai társfinanszírozása miatti működési célú támogatások bevétel</t>
  </si>
  <si>
    <t>Közfoglalkoztatottak bér</t>
  </si>
  <si>
    <t>gépkocsi karbantartás</t>
  </si>
  <si>
    <t>Átvett pénz Közfoglalkoztatottak</t>
  </si>
  <si>
    <t>saját bevétel kártérítés</t>
  </si>
  <si>
    <t>Biztosítási kártérítés</t>
  </si>
  <si>
    <t>Átvett pénz Közfoglalkoztatottak ELŐLEG</t>
  </si>
  <si>
    <t>Munkaügyi bér 01-03.</t>
  </si>
  <si>
    <t>GINOP</t>
  </si>
  <si>
    <t>GINOP bér</t>
  </si>
  <si>
    <t>GINOP járulék</t>
  </si>
  <si>
    <t>Közfoglalkoztatottak járulék</t>
  </si>
  <si>
    <t>TESCO pályázat (zeneterápia)</t>
  </si>
  <si>
    <t>Átvett pénz</t>
  </si>
  <si>
    <t>dologi kiadás</t>
  </si>
  <si>
    <t>monitor</t>
  </si>
  <si>
    <t>EFOP eszköz vásárlás</t>
  </si>
  <si>
    <t>Csongrád Megyei Kormányhivatal</t>
  </si>
  <si>
    <t>Nemzeti Kulturális Alap (Óbecse)</t>
  </si>
  <si>
    <t>Nemzeti Kulturális Alap Bokros könyvtár berendezés</t>
  </si>
  <si>
    <t>átcsoportosítás</t>
  </si>
  <si>
    <t>Pénzeszköz átadás Óbecsének</t>
  </si>
  <si>
    <t>berendezés</t>
  </si>
  <si>
    <t>dologi csökken</t>
  </si>
  <si>
    <t>könyvek</t>
  </si>
  <si>
    <t>Díszterem felújítás CLLD</t>
  </si>
  <si>
    <t>Magánszemély</t>
  </si>
  <si>
    <t>Felújítás</t>
  </si>
  <si>
    <t>karbantartás</t>
  </si>
  <si>
    <t>Átvett pénzeszköz Csm-i Kormányhivatal közfoglalkoztatásra</t>
  </si>
  <si>
    <t>Működési célú átvett pénzeszköz</t>
  </si>
  <si>
    <t>Személyi juttatás</t>
  </si>
  <si>
    <t>Járulék</t>
  </si>
  <si>
    <t>Átcsoportosítás</t>
  </si>
  <si>
    <t>Dologi kiadás</t>
  </si>
  <si>
    <t>Egyéb műk. célú kiadás</t>
  </si>
  <si>
    <t xml:space="preserve">Átvett pénzeszköz EFOP-1.2.19 Esély a nők pályázatra </t>
  </si>
  <si>
    <t>Átvett pénzeszköz</t>
  </si>
  <si>
    <t xml:space="preserve">Színházterem lépcsőház festési munkálataira és egyéb felúljítási munkákra </t>
  </si>
  <si>
    <r>
      <rPr>
        <sz val="11"/>
        <rFont val="Calibri"/>
        <family val="2"/>
        <charset val="238"/>
      </rPr>
      <t>─</t>
    </r>
    <r>
      <rPr>
        <sz val="11"/>
        <rFont val="Times New Roman"/>
        <family val="1"/>
        <charset val="238"/>
      </rPr>
      <t xml:space="preserve"> Művelődési Közp. és Városi Galéria támogatása</t>
    </r>
  </si>
  <si>
    <t>számítógépek vásárlása GESZ támogatása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</si>
</sst>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Arial"/>
      <family val="2"/>
      <charset val="238"/>
    </font>
    <font>
      <b/>
      <i/>
      <u/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1" xfId="0" applyFont="1" applyBorder="1" applyAlignment="1">
      <alignment horizontal="justify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justify" vertical="top" wrapText="1"/>
    </xf>
    <xf numFmtId="3" fontId="3" fillId="0" borderId="1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/>
    <xf numFmtId="0" fontId="4" fillId="0" borderId="2" xfId="0" applyFont="1" applyBorder="1"/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justify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3" fontId="4" fillId="0" borderId="0" xfId="0" applyNumberFormat="1" applyFont="1" applyBorder="1" applyAlignment="1"/>
    <xf numFmtId="3" fontId="4" fillId="0" borderId="0" xfId="0" applyNumberFormat="1" applyFont="1"/>
    <xf numFmtId="3" fontId="3" fillId="0" borderId="4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vertical="top" wrapText="1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/>
    <xf numFmtId="0" fontId="3" fillId="0" borderId="1" xfId="0" applyFont="1" applyBorder="1" applyAlignment="1">
      <alignment horizontal="center"/>
    </xf>
    <xf numFmtId="0" fontId="6" fillId="0" borderId="1" xfId="0" applyFont="1" applyBorder="1"/>
    <xf numFmtId="0" fontId="3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right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3" fontId="3" fillId="0" borderId="5" xfId="0" applyNumberFormat="1" applyFont="1" applyBorder="1" applyAlignment="1">
      <alignment horizontal="center" vertical="top" wrapText="1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3" fontId="3" fillId="0" borderId="3" xfId="0" applyNumberFormat="1" applyFont="1" applyBorder="1" applyAlignment="1">
      <alignment horizontal="right" vertical="top" wrapText="1"/>
    </xf>
    <xf numFmtId="3" fontId="3" fillId="0" borderId="5" xfId="0" applyNumberFormat="1" applyFont="1" applyBorder="1" applyAlignment="1">
      <alignment horizontal="right" vertical="top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3" fontId="1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left" wrapText="1"/>
    </xf>
    <xf numFmtId="49" fontId="6" fillId="0" borderId="1" xfId="0" applyNumberFormat="1" applyFont="1" applyBorder="1"/>
    <xf numFmtId="49" fontId="6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top"/>
    </xf>
    <xf numFmtId="0" fontId="5" fillId="0" borderId="5" xfId="0" applyFont="1" applyBorder="1" applyAlignment="1">
      <alignment horizontal="justify" vertical="top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justify" vertical="top" wrapText="1"/>
    </xf>
    <xf numFmtId="3" fontId="3" fillId="0" borderId="4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left" vertical="top" wrapText="1"/>
    </xf>
    <xf numFmtId="0" fontId="0" fillId="0" borderId="4" xfId="0" applyBorder="1" applyAlignment="1">
      <alignment vertical="top"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" fillId="0" borderId="0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2"/>
  <sheetViews>
    <sheetView tabSelected="1" view="pageLayout" topLeftCell="A22" zoomScale="80" zoomScaleSheetLayoutView="100" zoomScalePageLayoutView="80" workbookViewId="0">
      <selection activeCell="B6" sqref="B6"/>
    </sheetView>
  </sheetViews>
  <sheetFormatPr defaultRowHeight="16.5" customHeight="1" x14ac:dyDescent="0.2"/>
  <cols>
    <col min="1" max="1" width="54.28515625" style="7" customWidth="1"/>
    <col min="2" max="2" width="40.7109375" style="7" customWidth="1"/>
    <col min="3" max="3" width="15.85546875" style="22" customWidth="1"/>
    <col min="4" max="4" width="41.42578125" style="7" customWidth="1"/>
    <col min="5" max="5" width="12.7109375" style="22" customWidth="1"/>
    <col min="6" max="16384" width="9.140625" style="7"/>
  </cols>
  <sheetData>
    <row r="1" spans="1:5" ht="16.5" customHeight="1" x14ac:dyDescent="0.2">
      <c r="A1" s="66" t="s">
        <v>0</v>
      </c>
      <c r="B1" s="67"/>
      <c r="C1" s="67"/>
      <c r="D1" s="67"/>
      <c r="E1" s="67"/>
    </row>
    <row r="2" spans="1:5" s="8" customFormat="1" ht="16.5" customHeight="1" x14ac:dyDescent="0.25">
      <c r="A2" s="5"/>
      <c r="B2" s="6"/>
      <c r="C2" s="21"/>
      <c r="D2" s="68" t="s">
        <v>8</v>
      </c>
      <c r="E2" s="68"/>
    </row>
    <row r="3" spans="1:5" ht="16.5" customHeight="1" x14ac:dyDescent="0.2">
      <c r="A3" s="69" t="s">
        <v>1</v>
      </c>
      <c r="B3" s="10" t="s">
        <v>2</v>
      </c>
      <c r="C3" s="71" t="s">
        <v>4</v>
      </c>
      <c r="D3" s="10" t="s">
        <v>5</v>
      </c>
      <c r="E3" s="71" t="s">
        <v>7</v>
      </c>
    </row>
    <row r="4" spans="1:5" ht="16.5" customHeight="1" x14ac:dyDescent="0.2">
      <c r="A4" s="70"/>
      <c r="B4" s="20" t="s">
        <v>3</v>
      </c>
      <c r="C4" s="72"/>
      <c r="D4" s="20" t="s">
        <v>6</v>
      </c>
      <c r="E4" s="72"/>
    </row>
    <row r="5" spans="1:5" s="36" customFormat="1" ht="16.5" customHeight="1" x14ac:dyDescent="0.25">
      <c r="A5" s="51" t="s">
        <v>10</v>
      </c>
      <c r="B5" s="1"/>
      <c r="C5" s="2"/>
      <c r="D5" s="1"/>
      <c r="E5" s="2"/>
    </row>
    <row r="6" spans="1:5" s="36" customFormat="1" ht="16.5" customHeight="1" x14ac:dyDescent="0.25">
      <c r="A6" s="1" t="s">
        <v>66</v>
      </c>
      <c r="B6" s="1" t="s">
        <v>52</v>
      </c>
      <c r="C6" s="2">
        <v>541701</v>
      </c>
      <c r="D6" s="1" t="s">
        <v>50</v>
      </c>
      <c r="E6" s="2">
        <v>502738</v>
      </c>
    </row>
    <row r="7" spans="1:5" s="36" customFormat="1" ht="16.5" customHeight="1" x14ac:dyDescent="0.25">
      <c r="A7" s="1"/>
      <c r="B7" s="1"/>
      <c r="C7" s="2"/>
      <c r="D7" s="1" t="s">
        <v>60</v>
      </c>
      <c r="E7" s="2">
        <v>38963</v>
      </c>
    </row>
    <row r="8" spans="1:5" s="36" customFormat="1" ht="32.25" customHeight="1" x14ac:dyDescent="0.25">
      <c r="A8" s="1" t="s">
        <v>66</v>
      </c>
      <c r="B8" s="1" t="s">
        <v>55</v>
      </c>
      <c r="C8" s="2">
        <v>274764</v>
      </c>
      <c r="D8" s="1" t="s">
        <v>50</v>
      </c>
      <c r="E8" s="2">
        <v>255001</v>
      </c>
    </row>
    <row r="9" spans="1:5" s="36" customFormat="1" ht="16.5" customHeight="1" x14ac:dyDescent="0.25">
      <c r="A9" s="1"/>
      <c r="B9" s="1"/>
      <c r="C9" s="2"/>
      <c r="D9" s="1" t="s">
        <v>60</v>
      </c>
      <c r="E9" s="2">
        <v>19763</v>
      </c>
    </row>
    <row r="10" spans="1:5" s="36" customFormat="1" ht="16.5" customHeight="1" x14ac:dyDescent="0.25">
      <c r="A10" s="1" t="s">
        <v>54</v>
      </c>
      <c r="B10" s="1" t="s">
        <v>53</v>
      </c>
      <c r="C10" s="2">
        <v>1305085</v>
      </c>
      <c r="D10" s="1" t="s">
        <v>51</v>
      </c>
      <c r="E10" s="2">
        <v>1305085</v>
      </c>
    </row>
    <row r="11" spans="1:5" s="36" customFormat="1" ht="23.25" customHeight="1" x14ac:dyDescent="0.25">
      <c r="A11" s="9" t="s">
        <v>11</v>
      </c>
      <c r="B11" s="9"/>
      <c r="C11" s="4">
        <f>SUM(C6:C10)</f>
        <v>2121550</v>
      </c>
      <c r="D11" s="4"/>
      <c r="E11" s="4">
        <f>SUM(E6:E10)</f>
        <v>2121550</v>
      </c>
    </row>
    <row r="12" spans="1:5" s="36" customFormat="1" ht="23.25" customHeight="1" x14ac:dyDescent="0.25">
      <c r="A12" s="9"/>
      <c r="B12" s="9"/>
      <c r="C12" s="4"/>
      <c r="D12" s="4"/>
      <c r="E12" s="4"/>
    </row>
    <row r="13" spans="1:5" s="36" customFormat="1" ht="18.75" customHeight="1" x14ac:dyDescent="0.25">
      <c r="A13" s="52" t="s">
        <v>12</v>
      </c>
      <c r="B13" s="19"/>
      <c r="C13" s="31"/>
      <c r="D13" s="19"/>
      <c r="E13" s="31"/>
    </row>
    <row r="14" spans="1:5" s="36" customFormat="1" ht="18.75" customHeight="1" x14ac:dyDescent="0.25">
      <c r="A14" s="15" t="s">
        <v>56</v>
      </c>
      <c r="B14" s="15" t="s">
        <v>57</v>
      </c>
      <c r="C14" s="26">
        <v>240695</v>
      </c>
      <c r="D14" s="15" t="s">
        <v>58</v>
      </c>
      <c r="E14" s="26">
        <v>208394</v>
      </c>
    </row>
    <row r="15" spans="1:5" s="36" customFormat="1" ht="21" customHeight="1" x14ac:dyDescent="0.25">
      <c r="A15" s="29"/>
      <c r="B15" s="29"/>
      <c r="C15" s="26"/>
      <c r="D15" s="29" t="s">
        <v>59</v>
      </c>
      <c r="E15" s="26">
        <v>32301</v>
      </c>
    </row>
    <row r="16" spans="1:5" s="24" customFormat="1" ht="18.75" customHeight="1" x14ac:dyDescent="0.25">
      <c r="A16" s="40" t="s">
        <v>11</v>
      </c>
      <c r="B16" s="41"/>
      <c r="C16" s="42">
        <f>SUM(C14:C15)</f>
        <v>240695</v>
      </c>
      <c r="D16" s="42"/>
      <c r="E16" s="42">
        <f>SUM(E14:E15)</f>
        <v>240695</v>
      </c>
    </row>
    <row r="17" spans="1:5" s="24" customFormat="1" ht="33" customHeight="1" x14ac:dyDescent="0.25">
      <c r="A17" s="40"/>
      <c r="B17" s="41"/>
      <c r="C17" s="42"/>
      <c r="D17" s="42"/>
      <c r="E17" s="42"/>
    </row>
    <row r="18" spans="1:5" s="36" customFormat="1" ht="18.75" customHeight="1" x14ac:dyDescent="0.25">
      <c r="A18" s="51" t="s">
        <v>13</v>
      </c>
      <c r="B18" s="3"/>
      <c r="C18" s="11"/>
      <c r="D18" s="3"/>
      <c r="E18" s="11"/>
    </row>
    <row r="19" spans="1:5" s="36" customFormat="1" ht="18.75" customHeight="1" x14ac:dyDescent="0.25">
      <c r="A19" s="1" t="s">
        <v>66</v>
      </c>
      <c r="B19" s="1" t="s">
        <v>52</v>
      </c>
      <c r="C19" s="2">
        <v>1157324</v>
      </c>
      <c r="D19" s="1" t="s">
        <v>50</v>
      </c>
      <c r="E19" s="2">
        <v>1074081</v>
      </c>
    </row>
    <row r="20" spans="1:5" s="36" customFormat="1" ht="18.75" customHeight="1" x14ac:dyDescent="0.25">
      <c r="A20" s="1"/>
      <c r="B20" s="1"/>
      <c r="C20" s="2"/>
      <c r="D20" s="1" t="s">
        <v>60</v>
      </c>
      <c r="E20" s="2">
        <v>83243</v>
      </c>
    </row>
    <row r="21" spans="1:5" s="36" customFormat="1" ht="33.75" customHeight="1" x14ac:dyDescent="0.25">
      <c r="A21" s="1" t="s">
        <v>66</v>
      </c>
      <c r="B21" s="1" t="s">
        <v>55</v>
      </c>
      <c r="C21" s="2">
        <v>513570</v>
      </c>
      <c r="D21" s="1" t="s">
        <v>50</v>
      </c>
      <c r="E21" s="2">
        <v>476631</v>
      </c>
    </row>
    <row r="22" spans="1:5" s="36" customFormat="1" ht="18.75" customHeight="1" x14ac:dyDescent="0.25">
      <c r="A22" s="1"/>
      <c r="B22" s="1"/>
      <c r="C22" s="2"/>
      <c r="D22" s="1" t="s">
        <v>60</v>
      </c>
      <c r="E22" s="2">
        <v>36939</v>
      </c>
    </row>
    <row r="23" spans="1:5" s="36" customFormat="1" ht="18.75" customHeight="1" x14ac:dyDescent="0.25">
      <c r="A23" s="1" t="s">
        <v>61</v>
      </c>
      <c r="B23" s="1" t="s">
        <v>62</v>
      </c>
      <c r="C23" s="2">
        <v>250000</v>
      </c>
      <c r="D23" s="1" t="s">
        <v>63</v>
      </c>
      <c r="E23" s="2">
        <v>250000</v>
      </c>
    </row>
    <row r="24" spans="1:5" s="36" customFormat="1" ht="18.75" customHeight="1" x14ac:dyDescent="0.25">
      <c r="A24" s="1"/>
      <c r="B24" s="1"/>
      <c r="C24" s="2"/>
      <c r="D24" s="1" t="s">
        <v>63</v>
      </c>
      <c r="E24" s="2">
        <v>-1733679</v>
      </c>
    </row>
    <row r="25" spans="1:5" s="36" customFormat="1" ht="18.75" customHeight="1" x14ac:dyDescent="0.25">
      <c r="A25" s="1"/>
      <c r="B25" s="1"/>
      <c r="C25" s="2"/>
      <c r="D25" s="1" t="s">
        <v>64</v>
      </c>
      <c r="E25" s="2">
        <v>31999</v>
      </c>
    </row>
    <row r="26" spans="1:5" s="36" customFormat="1" ht="18.75" customHeight="1" x14ac:dyDescent="0.25">
      <c r="A26" s="1"/>
      <c r="B26" s="1"/>
      <c r="C26" s="2"/>
      <c r="D26" s="1" t="s">
        <v>65</v>
      </c>
      <c r="E26" s="2">
        <v>1701680</v>
      </c>
    </row>
    <row r="27" spans="1:5" s="36" customFormat="1" ht="18.75" customHeight="1" x14ac:dyDescent="0.25">
      <c r="A27" s="17" t="s">
        <v>11</v>
      </c>
      <c r="B27" s="28"/>
      <c r="C27" s="14">
        <f>SUM(C19:C26)</f>
        <v>1920894</v>
      </c>
      <c r="D27" s="14"/>
      <c r="E27" s="14">
        <f>SUM(E19:E26)</f>
        <v>1920894</v>
      </c>
    </row>
    <row r="28" spans="1:5" s="36" customFormat="1" ht="18.75" customHeight="1" x14ac:dyDescent="0.25">
      <c r="A28" s="40"/>
      <c r="B28" s="41"/>
      <c r="C28" s="44"/>
      <c r="D28" s="44"/>
      <c r="E28" s="45"/>
    </row>
    <row r="29" spans="1:5" s="36" customFormat="1" ht="18.75" customHeight="1" x14ac:dyDescent="0.25">
      <c r="A29" s="17"/>
      <c r="B29" s="28"/>
      <c r="C29" s="14"/>
      <c r="D29" s="14"/>
      <c r="E29" s="63"/>
    </row>
    <row r="30" spans="1:5" s="36" customFormat="1" ht="30.75" customHeight="1" x14ac:dyDescent="0.25">
      <c r="A30" s="60" t="s">
        <v>16</v>
      </c>
      <c r="B30" s="61"/>
      <c r="C30" s="32"/>
      <c r="D30" s="62"/>
      <c r="E30" s="32"/>
    </row>
    <row r="31" spans="1:5" s="36" customFormat="1" ht="20.25" customHeight="1" x14ac:dyDescent="0.25">
      <c r="A31" s="1" t="s">
        <v>66</v>
      </c>
      <c r="B31" s="1" t="s">
        <v>52</v>
      </c>
      <c r="C31" s="2">
        <v>430673</v>
      </c>
      <c r="D31" s="1" t="s">
        <v>50</v>
      </c>
      <c r="E31" s="2">
        <v>399696</v>
      </c>
    </row>
    <row r="32" spans="1:5" s="36" customFormat="1" ht="18.75" customHeight="1" x14ac:dyDescent="0.25">
      <c r="A32" s="1"/>
      <c r="B32" s="1"/>
      <c r="C32" s="2"/>
      <c r="D32" s="1" t="s">
        <v>60</v>
      </c>
      <c r="E32" s="2">
        <v>30977</v>
      </c>
    </row>
    <row r="33" spans="1:5" s="36" customFormat="1" ht="18.75" customHeight="1" x14ac:dyDescent="0.25">
      <c r="A33" s="1" t="s">
        <v>66</v>
      </c>
      <c r="B33" s="1" t="s">
        <v>55</v>
      </c>
      <c r="C33" s="2">
        <v>477612</v>
      </c>
      <c r="D33" s="1" t="s">
        <v>50</v>
      </c>
      <c r="E33" s="2">
        <v>443259</v>
      </c>
    </row>
    <row r="34" spans="1:5" s="36" customFormat="1" ht="18.75" customHeight="1" x14ac:dyDescent="0.25">
      <c r="A34" s="1"/>
      <c r="B34" s="1"/>
      <c r="C34" s="2"/>
      <c r="D34" s="1" t="s">
        <v>60</v>
      </c>
      <c r="E34" s="2">
        <v>34353</v>
      </c>
    </row>
    <row r="35" spans="1:5" s="36" customFormat="1" ht="18.75" customHeight="1" x14ac:dyDescent="0.25">
      <c r="A35" s="1" t="s">
        <v>67</v>
      </c>
      <c r="B35" s="1" t="s">
        <v>62</v>
      </c>
      <c r="C35" s="2">
        <v>2500000</v>
      </c>
      <c r="D35" s="1" t="s">
        <v>70</v>
      </c>
      <c r="E35" s="2">
        <v>2500000</v>
      </c>
    </row>
    <row r="36" spans="1:5" s="36" customFormat="1" ht="15.75" customHeight="1" x14ac:dyDescent="0.25">
      <c r="A36" s="1" t="s">
        <v>68</v>
      </c>
      <c r="B36" s="1" t="s">
        <v>62</v>
      </c>
      <c r="C36" s="2">
        <v>2342876</v>
      </c>
      <c r="D36" s="1" t="s">
        <v>71</v>
      </c>
      <c r="E36" s="2">
        <v>2342876</v>
      </c>
    </row>
    <row r="37" spans="1:5" s="36" customFormat="1" ht="15.75" customHeight="1" x14ac:dyDescent="0.25">
      <c r="A37" s="1" t="s">
        <v>69</v>
      </c>
      <c r="B37" s="1"/>
      <c r="C37" s="2"/>
      <c r="D37" s="1" t="s">
        <v>72</v>
      </c>
      <c r="E37" s="2">
        <v>-248829</v>
      </c>
    </row>
    <row r="38" spans="1:5" s="36" customFormat="1" ht="15.75" customHeight="1" x14ac:dyDescent="0.25">
      <c r="A38" s="1"/>
      <c r="B38" s="1"/>
      <c r="C38" s="2"/>
      <c r="D38" s="1" t="s">
        <v>73</v>
      </c>
      <c r="E38" s="2">
        <v>248829</v>
      </c>
    </row>
    <row r="39" spans="1:5" s="37" customFormat="1" ht="18" customHeight="1" x14ac:dyDescent="0.25">
      <c r="A39" s="34" t="s">
        <v>11</v>
      </c>
      <c r="B39" s="34"/>
      <c r="C39" s="35">
        <f>SUM(C31:C38)</f>
        <v>5751161</v>
      </c>
      <c r="D39" s="35"/>
      <c r="E39" s="35">
        <f>SUM(E31:E38)</f>
        <v>5751161</v>
      </c>
    </row>
    <row r="40" spans="1:5" s="37" customFormat="1" ht="18" customHeight="1" x14ac:dyDescent="0.25">
      <c r="A40" s="34"/>
      <c r="B40" s="34"/>
      <c r="C40" s="35"/>
      <c r="D40" s="35"/>
      <c r="E40" s="35"/>
    </row>
    <row r="41" spans="1:5" s="36" customFormat="1" ht="18.75" customHeight="1" x14ac:dyDescent="0.25">
      <c r="A41" s="13" t="s">
        <v>14</v>
      </c>
      <c r="B41" s="1"/>
      <c r="C41" s="2"/>
      <c r="D41" s="1"/>
      <c r="E41" s="2"/>
    </row>
    <row r="42" spans="1:5" s="36" customFormat="1" ht="18.75" customHeight="1" x14ac:dyDescent="0.25">
      <c r="A42" s="1" t="s">
        <v>66</v>
      </c>
      <c r="B42" s="1" t="s">
        <v>52</v>
      </c>
      <c r="C42" s="2">
        <v>645102</v>
      </c>
      <c r="D42" s="1" t="s">
        <v>50</v>
      </c>
      <c r="E42" s="2">
        <v>598701</v>
      </c>
    </row>
    <row r="43" spans="1:5" s="36" customFormat="1" ht="18.75" customHeight="1" x14ac:dyDescent="0.25">
      <c r="A43" s="1"/>
      <c r="B43" s="1"/>
      <c r="C43" s="2"/>
      <c r="D43" s="1" t="s">
        <v>60</v>
      </c>
      <c r="E43" s="2">
        <v>46401</v>
      </c>
    </row>
    <row r="44" spans="1:5" s="36" customFormat="1" ht="18.75" customHeight="1" x14ac:dyDescent="0.25">
      <c r="A44" s="1" t="s">
        <v>66</v>
      </c>
      <c r="B44" s="1" t="s">
        <v>55</v>
      </c>
      <c r="C44" s="2">
        <v>449797</v>
      </c>
      <c r="D44" s="1" t="s">
        <v>50</v>
      </c>
      <c r="E44" s="2">
        <v>417445</v>
      </c>
    </row>
    <row r="45" spans="1:5" s="36" customFormat="1" ht="18.75" customHeight="1" x14ac:dyDescent="0.25">
      <c r="A45" s="1"/>
      <c r="B45" s="1"/>
      <c r="C45" s="2"/>
      <c r="D45" s="1" t="s">
        <v>60</v>
      </c>
      <c r="E45" s="2">
        <v>32352</v>
      </c>
    </row>
    <row r="46" spans="1:5" s="36" customFormat="1" ht="18.75" customHeight="1" x14ac:dyDescent="0.25">
      <c r="A46" s="1" t="s">
        <v>74</v>
      </c>
      <c r="B46" s="1" t="s">
        <v>62</v>
      </c>
      <c r="C46" s="2">
        <v>16998999</v>
      </c>
      <c r="D46" s="1" t="s">
        <v>76</v>
      </c>
      <c r="E46" s="2">
        <v>16998999</v>
      </c>
    </row>
    <row r="47" spans="1:5" s="36" customFormat="1" ht="18.75" customHeight="1" x14ac:dyDescent="0.25">
      <c r="A47" s="1" t="s">
        <v>75</v>
      </c>
      <c r="B47" s="1" t="s">
        <v>62</v>
      </c>
      <c r="C47" s="2">
        <v>36177</v>
      </c>
      <c r="D47" s="1" t="s">
        <v>77</v>
      </c>
      <c r="E47" s="2">
        <v>36177</v>
      </c>
    </row>
    <row r="48" spans="1:5" s="24" customFormat="1" ht="18.75" customHeight="1" x14ac:dyDescent="0.25">
      <c r="A48" s="33" t="s">
        <v>11</v>
      </c>
      <c r="B48" s="33"/>
      <c r="C48" s="23">
        <f>SUM(C41:C47)</f>
        <v>18130075</v>
      </c>
      <c r="D48" s="23"/>
      <c r="E48" s="23">
        <f>SUM(E41:E47)</f>
        <v>18130075</v>
      </c>
    </row>
    <row r="49" spans="1:5" s="24" customFormat="1" ht="18.75" customHeight="1" x14ac:dyDescent="0.25">
      <c r="A49" s="34"/>
      <c r="B49" s="34"/>
      <c r="C49" s="35"/>
      <c r="D49" s="35"/>
      <c r="E49" s="35"/>
    </row>
    <row r="50" spans="1:5" s="24" customFormat="1" ht="18.75" customHeight="1" x14ac:dyDescent="0.25">
      <c r="A50" s="43" t="s">
        <v>15</v>
      </c>
      <c r="B50" s="9"/>
      <c r="C50" s="4"/>
      <c r="D50" s="4"/>
      <c r="E50" s="4"/>
    </row>
    <row r="51" spans="1:5" s="24" customFormat="1" ht="47.25" customHeight="1" x14ac:dyDescent="0.25">
      <c r="A51" s="64" t="s">
        <v>47</v>
      </c>
      <c r="B51" s="12" t="s">
        <v>49</v>
      </c>
      <c r="C51" s="2">
        <v>937188</v>
      </c>
      <c r="D51" s="18"/>
      <c r="E51" s="2"/>
    </row>
    <row r="52" spans="1:5" s="24" customFormat="1" ht="18.75" customHeight="1" x14ac:dyDescent="0.25">
      <c r="A52" s="65"/>
      <c r="B52" s="12" t="s">
        <v>48</v>
      </c>
      <c r="C52" s="2">
        <v>-937188</v>
      </c>
      <c r="D52" s="18"/>
      <c r="E52" s="2"/>
    </row>
    <row r="53" spans="1:5" s="24" customFormat="1" ht="18.75" customHeight="1" x14ac:dyDescent="0.25">
      <c r="A53" s="12"/>
      <c r="B53" s="12"/>
      <c r="C53" s="2"/>
      <c r="D53" s="18"/>
      <c r="E53" s="2"/>
    </row>
    <row r="54" spans="1:5" s="24" customFormat="1" ht="18.75" customHeight="1" x14ac:dyDescent="0.25">
      <c r="A54" s="33" t="s">
        <v>18</v>
      </c>
      <c r="B54" s="33"/>
      <c r="C54" s="23">
        <f>SUM(C51:C53)</f>
        <v>0</v>
      </c>
      <c r="D54" s="23"/>
      <c r="E54" s="23">
        <f>SUM(E51:E53)</f>
        <v>0</v>
      </c>
    </row>
    <row r="55" spans="1:5" s="24" customFormat="1" ht="18.75" customHeight="1" x14ac:dyDescent="0.25">
      <c r="A55" s="9"/>
      <c r="B55" s="9"/>
      <c r="C55" s="4"/>
      <c r="D55" s="4"/>
      <c r="E55" s="4"/>
    </row>
    <row r="56" spans="1:5" s="24" customFormat="1" ht="18.75" customHeight="1" x14ac:dyDescent="0.25">
      <c r="A56" s="34"/>
      <c r="B56" s="34"/>
      <c r="C56" s="35"/>
      <c r="D56" s="35"/>
      <c r="E56" s="35"/>
    </row>
    <row r="57" spans="1:5" s="24" customFormat="1" ht="33.75" customHeight="1" x14ac:dyDescent="0.25">
      <c r="A57" s="43" t="s">
        <v>17</v>
      </c>
      <c r="B57" s="9"/>
      <c r="C57" s="4"/>
      <c r="D57" s="4"/>
      <c r="E57" s="4"/>
    </row>
    <row r="58" spans="1:5" s="36" customFormat="1" ht="29.25" customHeight="1" x14ac:dyDescent="0.25">
      <c r="A58" s="12" t="s">
        <v>78</v>
      </c>
      <c r="B58" s="1" t="s">
        <v>79</v>
      </c>
      <c r="C58" s="2">
        <v>366173</v>
      </c>
      <c r="D58" s="1" t="s">
        <v>80</v>
      </c>
      <c r="E58" s="2">
        <v>339838</v>
      </c>
    </row>
    <row r="59" spans="1:5" s="36" customFormat="1" ht="18.75" customHeight="1" x14ac:dyDescent="0.25">
      <c r="A59" s="12"/>
      <c r="B59" s="1"/>
      <c r="C59" s="2"/>
      <c r="D59" s="1" t="s">
        <v>81</v>
      </c>
      <c r="E59" s="2">
        <v>26335</v>
      </c>
    </row>
    <row r="60" spans="1:5" s="36" customFormat="1" ht="10.5" customHeight="1" x14ac:dyDescent="0.25">
      <c r="A60" s="1"/>
      <c r="B60" s="1"/>
      <c r="C60" s="2"/>
      <c r="D60" s="1"/>
      <c r="E60" s="2"/>
    </row>
    <row r="61" spans="1:5" s="36" customFormat="1" ht="18.75" customHeight="1" x14ac:dyDescent="0.25">
      <c r="A61" s="1"/>
      <c r="B61" s="1" t="s">
        <v>82</v>
      </c>
      <c r="C61" s="2"/>
      <c r="D61" s="1" t="s">
        <v>80</v>
      </c>
      <c r="E61" s="2">
        <v>-918399</v>
      </c>
    </row>
    <row r="62" spans="1:5" s="36" customFormat="1" ht="18.75" customHeight="1" x14ac:dyDescent="0.25">
      <c r="A62" s="1"/>
      <c r="B62" s="1"/>
      <c r="C62" s="2"/>
      <c r="D62" s="1" t="s">
        <v>81</v>
      </c>
      <c r="E62" s="2">
        <v>-852793</v>
      </c>
    </row>
    <row r="63" spans="1:5" s="36" customFormat="1" ht="18.75" customHeight="1" x14ac:dyDescent="0.25">
      <c r="A63" s="1"/>
      <c r="B63" s="1"/>
      <c r="C63" s="2"/>
      <c r="D63" s="1" t="s">
        <v>83</v>
      </c>
      <c r="E63" s="2">
        <v>3131192</v>
      </c>
    </row>
    <row r="64" spans="1:5" s="36" customFormat="1" ht="18.75" customHeight="1" x14ac:dyDescent="0.25">
      <c r="A64" s="1"/>
      <c r="B64" s="1"/>
      <c r="C64" s="2"/>
      <c r="D64" s="1" t="s">
        <v>84</v>
      </c>
      <c r="E64" s="2">
        <v>-1360000</v>
      </c>
    </row>
    <row r="65" spans="1:5" s="36" customFormat="1" ht="16.5" customHeight="1" x14ac:dyDescent="0.25">
      <c r="A65" s="1"/>
      <c r="B65" s="1"/>
      <c r="C65" s="2"/>
      <c r="D65" s="1"/>
      <c r="E65" s="2"/>
    </row>
    <row r="66" spans="1:5" s="36" customFormat="1" ht="26.25" customHeight="1" x14ac:dyDescent="0.25">
      <c r="A66" s="1" t="s">
        <v>85</v>
      </c>
      <c r="B66" s="1" t="s">
        <v>86</v>
      </c>
      <c r="C66" s="2">
        <v>8929788</v>
      </c>
      <c r="D66" s="1" t="s">
        <v>83</v>
      </c>
      <c r="E66" s="2">
        <v>8929788</v>
      </c>
    </row>
    <row r="67" spans="1:5" s="36" customFormat="1" ht="18.75" customHeight="1" x14ac:dyDescent="0.25">
      <c r="A67" s="33" t="s">
        <v>11</v>
      </c>
      <c r="B67" s="33"/>
      <c r="C67" s="23">
        <f>SUM(C58:C66)</f>
        <v>9295961</v>
      </c>
      <c r="D67" s="23"/>
      <c r="E67" s="23">
        <f>SUM(E58:E66)</f>
        <v>9295961</v>
      </c>
    </row>
    <row r="68" spans="1:5" s="36" customFormat="1" ht="18.75" customHeight="1" x14ac:dyDescent="0.25">
      <c r="A68" s="33"/>
      <c r="B68" s="33"/>
      <c r="C68" s="23"/>
      <c r="D68" s="23"/>
      <c r="E68" s="23"/>
    </row>
    <row r="69" spans="1:5" s="38" customFormat="1" ht="16.5" customHeight="1" x14ac:dyDescent="0.25">
      <c r="A69" s="30" t="s">
        <v>9</v>
      </c>
      <c r="B69" s="27"/>
      <c r="C69" s="26"/>
      <c r="D69" s="15"/>
      <c r="E69" s="26"/>
    </row>
    <row r="70" spans="1:5" s="38" customFormat="1" ht="16.5" customHeight="1" x14ac:dyDescent="0.25">
      <c r="A70" s="30"/>
      <c r="B70" s="27"/>
      <c r="C70" s="26"/>
      <c r="D70" s="15"/>
      <c r="E70" s="26"/>
    </row>
    <row r="71" spans="1:5" s="38" customFormat="1" ht="32.25" customHeight="1" x14ac:dyDescent="0.25">
      <c r="A71" s="16" t="s">
        <v>20</v>
      </c>
      <c r="B71" s="27"/>
      <c r="C71" s="26"/>
      <c r="D71" s="53" t="s">
        <v>21</v>
      </c>
      <c r="E71" s="26">
        <v>-500000</v>
      </c>
    </row>
    <row r="72" spans="1:5" s="38" customFormat="1" ht="16.5" customHeight="1" x14ac:dyDescent="0.25">
      <c r="A72" s="30"/>
      <c r="B72" s="27"/>
      <c r="C72" s="26"/>
      <c r="D72" s="53" t="s">
        <v>22</v>
      </c>
      <c r="E72" s="26">
        <v>500000</v>
      </c>
    </row>
    <row r="73" spans="1:5" s="38" customFormat="1" ht="16.5" customHeight="1" x14ac:dyDescent="0.25">
      <c r="A73" s="30"/>
      <c r="B73" s="27"/>
      <c r="C73" s="26"/>
      <c r="D73" s="53"/>
      <c r="E73" s="26"/>
    </row>
    <row r="74" spans="1:5" s="38" customFormat="1" ht="16.5" customHeight="1" x14ac:dyDescent="0.25">
      <c r="A74" s="30"/>
      <c r="B74" s="27"/>
      <c r="C74" s="26"/>
      <c r="D74" s="53" t="s">
        <v>23</v>
      </c>
      <c r="E74" s="26">
        <v>-150000</v>
      </c>
    </row>
    <row r="75" spans="1:5" s="38" customFormat="1" ht="16.5" customHeight="1" x14ac:dyDescent="0.25">
      <c r="A75" s="30"/>
      <c r="B75" s="27"/>
      <c r="C75" s="26"/>
      <c r="D75" s="53" t="s">
        <v>32</v>
      </c>
      <c r="E75" s="26">
        <v>-200000</v>
      </c>
    </row>
    <row r="76" spans="1:5" s="38" customFormat="1" ht="16.5" customHeight="1" x14ac:dyDescent="0.25">
      <c r="A76" s="30"/>
      <c r="B76" s="27"/>
      <c r="C76" s="26"/>
      <c r="D76" s="53" t="s">
        <v>22</v>
      </c>
      <c r="E76" s="26">
        <v>350000</v>
      </c>
    </row>
    <row r="77" spans="1:5" s="38" customFormat="1" ht="16.5" customHeight="1" x14ac:dyDescent="0.25">
      <c r="A77" s="30"/>
      <c r="B77" s="27"/>
      <c r="C77" s="26"/>
      <c r="D77" s="53"/>
      <c r="E77" s="26"/>
    </row>
    <row r="78" spans="1:5" s="38" customFormat="1" ht="32.25" customHeight="1" x14ac:dyDescent="0.25">
      <c r="A78" s="16" t="s">
        <v>24</v>
      </c>
      <c r="B78" s="27"/>
      <c r="C78" s="26"/>
      <c r="D78" s="54" t="s">
        <v>25</v>
      </c>
      <c r="E78" s="26"/>
    </row>
    <row r="79" spans="1:5" s="38" customFormat="1" ht="16.5" customHeight="1" x14ac:dyDescent="0.25">
      <c r="A79" s="30"/>
      <c r="B79" s="27"/>
      <c r="C79" s="26"/>
      <c r="D79" s="53" t="s">
        <v>26</v>
      </c>
      <c r="E79" s="26">
        <v>-5817777</v>
      </c>
    </row>
    <row r="80" spans="1:5" s="38" customFormat="1" ht="16.5" customHeight="1" x14ac:dyDescent="0.25">
      <c r="A80" s="30"/>
      <c r="B80" s="27"/>
      <c r="C80" s="26"/>
      <c r="D80" s="53" t="s">
        <v>88</v>
      </c>
      <c r="E80" s="26">
        <v>4078777</v>
      </c>
    </row>
    <row r="81" spans="1:5" s="38" customFormat="1" ht="46.5" customHeight="1" x14ac:dyDescent="0.25">
      <c r="A81" s="30"/>
      <c r="B81" s="27"/>
      <c r="C81" s="26"/>
      <c r="D81" s="55" t="s">
        <v>87</v>
      </c>
      <c r="E81" s="26"/>
    </row>
    <row r="82" spans="1:5" s="36" customFormat="1" ht="15.75" customHeight="1" x14ac:dyDescent="0.25">
      <c r="A82" s="16"/>
      <c r="B82" s="27"/>
      <c r="C82" s="26"/>
      <c r="D82" s="53" t="s">
        <v>30</v>
      </c>
      <c r="E82" s="26"/>
    </row>
    <row r="83" spans="1:5" s="36" customFormat="1" ht="16.5" customHeight="1" x14ac:dyDescent="0.25">
      <c r="A83" s="29"/>
      <c r="B83" s="29"/>
      <c r="C83" s="26"/>
      <c r="D83" s="56" t="s">
        <v>27</v>
      </c>
      <c r="E83" s="26">
        <v>300000</v>
      </c>
    </row>
    <row r="84" spans="1:5" s="36" customFormat="1" ht="16.5" customHeight="1" x14ac:dyDescent="0.25">
      <c r="A84" s="29"/>
      <c r="B84" s="29"/>
      <c r="C84" s="26"/>
      <c r="D84" s="56" t="s">
        <v>30</v>
      </c>
      <c r="E84" s="26"/>
    </row>
    <row r="85" spans="1:5" s="36" customFormat="1" ht="16.5" customHeight="1" x14ac:dyDescent="0.25">
      <c r="A85" s="29"/>
      <c r="B85" s="29"/>
      <c r="C85" s="26"/>
      <c r="D85" s="56" t="s">
        <v>28</v>
      </c>
      <c r="E85" s="26">
        <v>250000</v>
      </c>
    </row>
    <row r="86" spans="1:5" s="36" customFormat="1" ht="16.5" customHeight="1" x14ac:dyDescent="0.25">
      <c r="A86" s="29"/>
      <c r="B86" s="29"/>
      <c r="C86" s="26"/>
      <c r="D86" s="56" t="s">
        <v>31</v>
      </c>
      <c r="E86" s="26"/>
    </row>
    <row r="87" spans="1:5" s="36" customFormat="1" ht="30" customHeight="1" x14ac:dyDescent="0.25">
      <c r="A87" s="29"/>
      <c r="B87" s="29"/>
      <c r="C87" s="26"/>
      <c r="D87" s="57" t="s">
        <v>29</v>
      </c>
      <c r="E87" s="26">
        <v>300000</v>
      </c>
    </row>
    <row r="88" spans="1:5" s="36" customFormat="1" ht="18.75" customHeight="1" x14ac:dyDescent="0.25">
      <c r="A88" s="29"/>
      <c r="B88" s="29"/>
      <c r="C88" s="26"/>
      <c r="D88" s="57" t="s">
        <v>89</v>
      </c>
      <c r="E88" s="26">
        <v>889000</v>
      </c>
    </row>
    <row r="89" spans="1:5" s="36" customFormat="1" ht="16.5" customHeight="1" x14ac:dyDescent="0.25">
      <c r="A89" s="29" t="s">
        <v>33</v>
      </c>
      <c r="B89" s="29" t="s">
        <v>34</v>
      </c>
      <c r="C89" s="26"/>
      <c r="D89" s="56"/>
      <c r="E89" s="26"/>
    </row>
    <row r="90" spans="1:5" s="36" customFormat="1" ht="16.5" customHeight="1" x14ac:dyDescent="0.25">
      <c r="A90" s="29"/>
      <c r="B90" s="29" t="s">
        <v>35</v>
      </c>
      <c r="C90" s="26">
        <v>-4000000</v>
      </c>
      <c r="D90" s="56" t="s">
        <v>38</v>
      </c>
      <c r="E90" s="26"/>
    </row>
    <row r="91" spans="1:5" s="36" customFormat="1" ht="16.5" customHeight="1" x14ac:dyDescent="0.25">
      <c r="A91" s="29"/>
      <c r="B91" s="29" t="s">
        <v>36</v>
      </c>
      <c r="C91" s="26">
        <v>-6000000</v>
      </c>
      <c r="D91" s="56" t="s">
        <v>39</v>
      </c>
      <c r="E91" s="26">
        <v>-1650000</v>
      </c>
    </row>
    <row r="92" spans="1:5" s="36" customFormat="1" ht="16.5" customHeight="1" x14ac:dyDescent="0.25">
      <c r="A92" s="29"/>
      <c r="B92" s="29" t="s">
        <v>37</v>
      </c>
      <c r="C92" s="26">
        <v>8350000</v>
      </c>
      <c r="D92" s="56"/>
      <c r="E92" s="26"/>
    </row>
    <row r="93" spans="1:5" s="36" customFormat="1" ht="16.5" customHeight="1" x14ac:dyDescent="0.25">
      <c r="A93" s="29"/>
      <c r="B93" s="29"/>
      <c r="C93" s="26"/>
      <c r="D93" s="56"/>
      <c r="E93" s="26"/>
    </row>
    <row r="94" spans="1:5" s="36" customFormat="1" ht="16.5" customHeight="1" x14ac:dyDescent="0.25">
      <c r="A94" s="29" t="s">
        <v>40</v>
      </c>
      <c r="B94" s="29" t="s">
        <v>46</v>
      </c>
      <c r="C94" s="26">
        <v>300000</v>
      </c>
      <c r="D94" s="29" t="s">
        <v>41</v>
      </c>
      <c r="E94" s="26">
        <v>300000</v>
      </c>
    </row>
    <row r="95" spans="1:5" s="36" customFormat="1" ht="30.75" customHeight="1" x14ac:dyDescent="0.25">
      <c r="A95" s="29"/>
      <c r="B95" s="29"/>
      <c r="C95" s="26"/>
      <c r="D95" s="57" t="s">
        <v>42</v>
      </c>
      <c r="E95" s="26"/>
    </row>
    <row r="96" spans="1:5" s="36" customFormat="1" ht="28.5" customHeight="1" x14ac:dyDescent="0.25">
      <c r="A96" s="59" t="s">
        <v>44</v>
      </c>
      <c r="B96" s="58" t="s">
        <v>43</v>
      </c>
      <c r="C96" s="26">
        <v>2999740</v>
      </c>
      <c r="D96" s="56" t="s">
        <v>45</v>
      </c>
      <c r="E96" s="26">
        <v>2999740</v>
      </c>
    </row>
    <row r="97" spans="1:5" s="36" customFormat="1" ht="16.5" customHeight="1" x14ac:dyDescent="0.25">
      <c r="A97" s="29"/>
      <c r="B97" s="29"/>
      <c r="C97" s="26"/>
      <c r="D97" s="56"/>
      <c r="E97" s="26"/>
    </row>
    <row r="98" spans="1:5" s="36" customFormat="1" ht="26.25" customHeight="1" x14ac:dyDescent="0.25">
      <c r="A98" s="12"/>
      <c r="B98" s="25"/>
      <c r="C98" s="2"/>
      <c r="D98" s="1"/>
      <c r="E98" s="2"/>
    </row>
    <row r="99" spans="1:5" s="24" customFormat="1" ht="20.25" customHeight="1" x14ac:dyDescent="0.25">
      <c r="A99" s="43" t="s">
        <v>18</v>
      </c>
      <c r="B99" s="9"/>
      <c r="C99" s="4">
        <f>SUM(C71:C98)</f>
        <v>1649740</v>
      </c>
      <c r="D99" s="4"/>
      <c r="E99" s="4">
        <f>SUM(E71:E98)</f>
        <v>1649740</v>
      </c>
    </row>
    <row r="100" spans="1:5" s="39" customFormat="1" ht="27.75" customHeight="1" x14ac:dyDescent="0.2">
      <c r="A100" s="46" t="s">
        <v>19</v>
      </c>
      <c r="B100" s="47"/>
      <c r="C100" s="48">
        <f>SUM(C11+C16+C27+C39+C48+C54+C67+C99)</f>
        <v>39110076</v>
      </c>
      <c r="D100" s="48"/>
      <c r="E100" s="48">
        <f>SUM(E11+E16+E27+E39+E48+E54+E67+E99)</f>
        <v>39110076</v>
      </c>
    </row>
    <row r="101" spans="1:5" ht="16.5" customHeight="1" x14ac:dyDescent="0.2">
      <c r="A101" s="49"/>
      <c r="B101" s="49"/>
      <c r="C101" s="50"/>
      <c r="D101" s="49"/>
      <c r="E101" s="50"/>
    </row>
    <row r="102" spans="1:5" ht="16.5" customHeight="1" x14ac:dyDescent="0.2">
      <c r="A102" s="49"/>
      <c r="B102" s="49"/>
      <c r="C102" s="50"/>
      <c r="D102" s="49"/>
      <c r="E102" s="50"/>
    </row>
  </sheetData>
  <mergeCells count="6">
    <mergeCell ref="A51:A52"/>
    <mergeCell ref="A1:E1"/>
    <mergeCell ref="D2:E2"/>
    <mergeCell ref="A3:A4"/>
    <mergeCell ref="C3:C4"/>
    <mergeCell ref="E3:E4"/>
  </mergeCells>
  <phoneticPr fontId="0" type="noConversion"/>
  <pageMargins left="0.74803149606299213" right="0.64583333333333337" top="0.98425196850393704" bottom="0.83333333333333337" header="0.51181102362204722" footer="0.51181102362204722"/>
  <pageSetup paperSize="9" scale="80" orientation="landscape" r:id="rId1"/>
  <headerFooter alignWithMargins="0">
    <oddHeader xml:space="preserve">&amp;R 
</oddHeader>
    <oddFooter>&amp;L
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Munka1</vt:lpstr>
      <vt:lpstr>Munka1!Nyomtatási_cím</vt:lpstr>
      <vt:lpstr>Munka1!Nyomtatási_terület</vt:lpstr>
    </vt:vector>
  </TitlesOfParts>
  <Company>Csongrádi 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Rácz Anita</dc:creator>
  <cp:lastModifiedBy>Szvoboda Lászlóné</cp:lastModifiedBy>
  <cp:lastPrinted>2021-04-20T09:01:44Z</cp:lastPrinted>
  <dcterms:created xsi:type="dcterms:W3CDTF">2014-09-26T08:28:17Z</dcterms:created>
  <dcterms:modified xsi:type="dcterms:W3CDTF">2021-05-06T10:30:24Z</dcterms:modified>
</cp:coreProperties>
</file>