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Beszámolók, zárszámadási rendeletek\Zárszámadás 2020\Ferencszállás\"/>
    </mc:Choice>
  </mc:AlternateContent>
  <xr:revisionPtr revIDLastSave="0" documentId="13_ncr:1_{F5F48006-870B-4DF0-809B-32FC112A30E9}" xr6:coauthVersionLast="47" xr6:coauthVersionMax="47" xr10:uidLastSave="{00000000-0000-0000-0000-000000000000}"/>
  <bookViews>
    <workbookView xWindow="-120" yWindow="-120" windowWidth="20730" windowHeight="11160" xr2:uid="{48FD72C6-0AC4-42B9-AB2F-F1E8A6378E4F}"/>
  </bookViews>
  <sheets>
    <sheet name="Munk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V28" i="1"/>
  <c r="U28" i="1"/>
  <c r="S28" i="1"/>
  <c r="K28" i="1"/>
  <c r="J28" i="1"/>
  <c r="H28" i="1"/>
  <c r="I27" i="1"/>
  <c r="T26" i="1"/>
  <c r="I26" i="1"/>
  <c r="T25" i="1"/>
  <c r="T28" i="1" s="1"/>
  <c r="I25" i="1"/>
  <c r="I28" i="1" s="1"/>
  <c r="V21" i="1"/>
  <c r="U21" i="1"/>
  <c r="S21" i="1"/>
  <c r="K21" i="1"/>
  <c r="J21" i="1"/>
  <c r="I21" i="1"/>
  <c r="H21" i="1"/>
  <c r="T20" i="1"/>
  <c r="I20" i="1"/>
  <c r="T19" i="1"/>
  <c r="T21" i="1" s="1"/>
  <c r="I19" i="1"/>
  <c r="T18" i="1"/>
  <c r="I18" i="1"/>
  <c r="V14" i="1"/>
  <c r="V30" i="1" s="1"/>
  <c r="K14" i="1"/>
  <c r="K30" i="1" s="1"/>
  <c r="J14" i="1"/>
  <c r="J30" i="1" s="1"/>
  <c r="H14" i="1"/>
  <c r="T13" i="1"/>
  <c r="T12" i="1"/>
  <c r="T11" i="1"/>
  <c r="T10" i="1"/>
  <c r="I10" i="1"/>
  <c r="V9" i="1"/>
  <c r="U9" i="1"/>
  <c r="U14" i="1" s="1"/>
  <c r="U30" i="1" s="1"/>
  <c r="S9" i="1"/>
  <c r="S14" i="1" s="1"/>
  <c r="S30" i="1" s="1"/>
  <c r="I9" i="1"/>
  <c r="T8" i="1"/>
  <c r="I8" i="1"/>
  <c r="T7" i="1"/>
  <c r="I7" i="1"/>
  <c r="T6" i="1"/>
  <c r="I6" i="1"/>
  <c r="T5" i="1"/>
  <c r="I5" i="1"/>
  <c r="I14" i="1" s="1"/>
  <c r="I30" i="1" s="1"/>
  <c r="T9" i="1" l="1"/>
  <c r="T14" i="1" s="1"/>
  <c r="T30" i="1" s="1"/>
</calcChain>
</file>

<file path=xl/sharedStrings.xml><?xml version="1.0" encoding="utf-8"?>
<sst xmlns="http://schemas.openxmlformats.org/spreadsheetml/2006/main" count="115" uniqueCount="73">
  <si>
    <t>Ferencszállás Községi Önkormányzat 2020. évi bevételi és kiadási előirányzatai teljesítése</t>
  </si>
  <si>
    <t>Működési célú költségvetési bevételi és kiadási előirányzatok</t>
  </si>
  <si>
    <t>adatok ezer Ft-ban</t>
  </si>
  <si>
    <t>Bevételek</t>
  </si>
  <si>
    <t>2020. évi eredeti ei.</t>
  </si>
  <si>
    <t>2020. évi módosítás</t>
  </si>
  <si>
    <t>2020. évi módosított ei.</t>
  </si>
  <si>
    <t>2020. évi teljesítés</t>
  </si>
  <si>
    <t>Kiadások</t>
  </si>
  <si>
    <t>1.</t>
  </si>
  <si>
    <t>B11</t>
  </si>
  <si>
    <t>Működési célú támogatások államháztartáson belülről</t>
  </si>
  <si>
    <t>K1</t>
  </si>
  <si>
    <t>Személyi juttatások</t>
  </si>
  <si>
    <t>B13</t>
  </si>
  <si>
    <t>Kezességvállalásból való megtérülés</t>
  </si>
  <si>
    <t>2.</t>
  </si>
  <si>
    <t>K2</t>
  </si>
  <si>
    <t>Munkaadókat terhelő járulékok és szociális hozzájárulási adó</t>
  </si>
  <si>
    <t>B16</t>
  </si>
  <si>
    <t>Működési célú átvett pénzeszközök áh-n belül</t>
  </si>
  <si>
    <t>3.</t>
  </si>
  <si>
    <t>K3</t>
  </si>
  <si>
    <t>Dologi kiadások</t>
  </si>
  <si>
    <t>B3</t>
  </si>
  <si>
    <t>Közhatalmi bevételek</t>
  </si>
  <si>
    <t>4.</t>
  </si>
  <si>
    <t>K4</t>
  </si>
  <si>
    <t>Ellátottak pénzbeli juttatásai</t>
  </si>
  <si>
    <t>B4</t>
  </si>
  <si>
    <t>Működési bevételek</t>
  </si>
  <si>
    <t>5.</t>
  </si>
  <si>
    <t>K5</t>
  </si>
  <si>
    <t>Egyéb működési célú kiadások</t>
  </si>
  <si>
    <t>B6</t>
  </si>
  <si>
    <t>Egyéb működési célú átvett pénzeszközök</t>
  </si>
  <si>
    <t>K502</t>
  </si>
  <si>
    <t>Helyi önk. előző évi elszámolása</t>
  </si>
  <si>
    <t>K506</t>
  </si>
  <si>
    <t>Egyéb működési célú támogatások államháztartáson belülre</t>
  </si>
  <si>
    <t>K512</t>
  </si>
  <si>
    <t>Egyéb működési célú támogatások államháztartáson kívülre</t>
  </si>
  <si>
    <t>K513</t>
  </si>
  <si>
    <t>Tartalékok(ált.,szennyvíz)</t>
  </si>
  <si>
    <t>Működési célú költségvetési bevételek összesen:</t>
  </si>
  <si>
    <t>Működési célú költségvetési kiadások összesen:</t>
  </si>
  <si>
    <t>Felhalmozási célú költségvetési bevételi és kiadási előirányzatok</t>
  </si>
  <si>
    <t>B2</t>
  </si>
  <si>
    <t>Felhalmozási célú támogatások államháztartáson belülről</t>
  </si>
  <si>
    <t>K6</t>
  </si>
  <si>
    <t>Beruházások</t>
  </si>
  <si>
    <t>B5</t>
  </si>
  <si>
    <t>Felhalmozási bevételek</t>
  </si>
  <si>
    <t>K7</t>
  </si>
  <si>
    <t>Felújítások</t>
  </si>
  <si>
    <t>B7</t>
  </si>
  <si>
    <t>Felhalmozási célú átvett pénzeszközök</t>
  </si>
  <si>
    <t>K8</t>
  </si>
  <si>
    <t>Egyéb felhalmozási célú kiadások</t>
  </si>
  <si>
    <t>Felhalmozási célú költségvetési bevételek összesen:</t>
  </si>
  <si>
    <t>Felhalmozási célú költségvetési kiadások összesen:</t>
  </si>
  <si>
    <t>Finanszírozási bevételi és kiadási előirányzatok</t>
  </si>
  <si>
    <t>B811</t>
  </si>
  <si>
    <t>Hitelfelvétel</t>
  </si>
  <si>
    <t>K9</t>
  </si>
  <si>
    <t>Áh-on belüli megelőlegezések</t>
  </si>
  <si>
    <t>B813</t>
  </si>
  <si>
    <t>Előző évi költségvetési maradvány igénybe vétele</t>
  </si>
  <si>
    <t>Hosszú lejáratú hitel törlesztő részlete</t>
  </si>
  <si>
    <t>Államháztartáson belüli megelőlegezés</t>
  </si>
  <si>
    <t>Finanszírozási bevételek összesen:</t>
  </si>
  <si>
    <t>BEVÉTELEK FŐÖSSZEGE:</t>
  </si>
  <si>
    <t>KIADÁSOK FŐÖSSZEGE: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</si>
</sst>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0"/>
    <numFmt numFmtId="165" formatCode="_-* #,##0.000\ _F_t_-;\-* #,##0.000\ _F_t_-;_-* &quot;-&quot;??\ _F_t_-;_-@_-"/>
    <numFmt numFmtId="166" formatCode="_-* #,##0.000\ _F_t_-;\-* #,##0.000\ _F_t_-;_-* &quot;-&quot;???\ _F_t_-;_-@_-"/>
    <numFmt numFmtId="167" formatCode="0.000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1">
    <xf numFmtId="0" fontId="0" fillId="0" borderId="0" xfId="0"/>
    <xf numFmtId="164" fontId="0" fillId="0" borderId="0" xfId="0" applyNumberFormat="1"/>
    <xf numFmtId="0" fontId="3" fillId="0" borderId="0" xfId="0" applyFont="1"/>
    <xf numFmtId="0" fontId="3" fillId="0" borderId="1" xfId="0" applyFont="1" applyBorder="1"/>
    <xf numFmtId="0" fontId="0" fillId="0" borderId="2" xfId="0" applyBorder="1"/>
    <xf numFmtId="164" fontId="3" fillId="0" borderId="5" xfId="0" applyNumberFormat="1" applyFont="1" applyBorder="1" applyAlignment="1">
      <alignment horizontal="center" wrapText="1"/>
    </xf>
    <xf numFmtId="164" fontId="3" fillId="0" borderId="9" xfId="0" applyNumberFormat="1" applyFont="1" applyBorder="1" applyAlignment="1">
      <alignment horizontal="center" wrapText="1"/>
    </xf>
    <xf numFmtId="0" fontId="0" fillId="0" borderId="10" xfId="0" applyBorder="1"/>
    <xf numFmtId="0" fontId="0" fillId="0" borderId="11" xfId="0" applyBorder="1"/>
    <xf numFmtId="164" fontId="2" fillId="0" borderId="15" xfId="0" applyNumberFormat="1" applyFont="1" applyBorder="1"/>
    <xf numFmtId="164" fontId="2" fillId="0" borderId="15" xfId="0" applyNumberFormat="1" applyFont="1" applyBorder="1" applyAlignment="1">
      <alignment wrapText="1"/>
    </xf>
    <xf numFmtId="164" fontId="2" fillId="0" borderId="17" xfId="0" applyNumberFormat="1" applyFont="1" applyBorder="1" applyAlignment="1">
      <alignment horizontal="right"/>
    </xf>
    <xf numFmtId="0" fontId="0" fillId="0" borderId="18" xfId="0" applyBorder="1"/>
    <xf numFmtId="0" fontId="0" fillId="0" borderId="19" xfId="0" applyBorder="1"/>
    <xf numFmtId="164" fontId="2" fillId="0" borderId="22" xfId="0" applyNumberFormat="1" applyFont="1" applyBorder="1"/>
    <xf numFmtId="164" fontId="2" fillId="0" borderId="22" xfId="0" applyNumberFormat="1" applyFont="1" applyBorder="1" applyAlignment="1">
      <alignment wrapText="1"/>
    </xf>
    <xf numFmtId="0" fontId="0" fillId="0" borderId="23" xfId="0" applyBorder="1"/>
    <xf numFmtId="164" fontId="2" fillId="0" borderId="22" xfId="0" applyNumberFormat="1" applyFont="1" applyBorder="1" applyAlignment="1">
      <alignment horizontal="right"/>
    </xf>
    <xf numFmtId="164" fontId="2" fillId="0" borderId="17" xfId="0" applyNumberFormat="1" applyFont="1" applyBorder="1" applyAlignment="1">
      <alignment wrapText="1"/>
    </xf>
    <xf numFmtId="0" fontId="0" fillId="0" borderId="19" xfId="0" applyBorder="1" applyAlignment="1">
      <alignment horizontal="right"/>
    </xf>
    <xf numFmtId="164" fontId="0" fillId="0" borderId="17" xfId="0" applyNumberFormat="1" applyBorder="1" applyAlignment="1">
      <alignment horizontal="right"/>
    </xf>
    <xf numFmtId="164" fontId="0" fillId="0" borderId="22" xfId="0" applyNumberFormat="1" applyBorder="1"/>
    <xf numFmtId="0" fontId="0" fillId="0" borderId="22" xfId="0" applyBorder="1" applyAlignment="1">
      <alignment horizontal="center"/>
    </xf>
    <xf numFmtId="0" fontId="0" fillId="0" borderId="27" xfId="0" applyBorder="1"/>
    <xf numFmtId="0" fontId="0" fillId="0" borderId="28" xfId="0" applyBorder="1"/>
    <xf numFmtId="0" fontId="0" fillId="0" borderId="30" xfId="0" applyBorder="1" applyAlignment="1">
      <alignment horizontal="center"/>
    </xf>
    <xf numFmtId="164" fontId="0" fillId="0" borderId="30" xfId="0" applyNumberFormat="1" applyBorder="1"/>
    <xf numFmtId="0" fontId="0" fillId="0" borderId="28" xfId="0" applyBorder="1" applyAlignment="1">
      <alignment horizontal="right"/>
    </xf>
    <xf numFmtId="164" fontId="0" fillId="0" borderId="32" xfId="0" applyNumberFormat="1" applyBorder="1" applyAlignment="1">
      <alignment horizontal="right"/>
    </xf>
    <xf numFmtId="164" fontId="0" fillId="0" borderId="33" xfId="0" applyNumberFormat="1" applyBorder="1"/>
    <xf numFmtId="164" fontId="3" fillId="0" borderId="34" xfId="0" applyNumberFormat="1" applyFont="1" applyBorder="1"/>
    <xf numFmtId="164" fontId="3" fillId="0" borderId="9" xfId="0" applyNumberFormat="1" applyFont="1" applyBorder="1"/>
    <xf numFmtId="0" fontId="0" fillId="0" borderId="0" xfId="0" applyAlignment="1">
      <alignment horizontal="right"/>
    </xf>
    <xf numFmtId="164" fontId="3" fillId="0" borderId="0" xfId="0" applyNumberFormat="1" applyFont="1"/>
    <xf numFmtId="0" fontId="3" fillId="0" borderId="2" xfId="0" applyFont="1" applyBorder="1"/>
    <xf numFmtId="165" fontId="1" fillId="0" borderId="17" xfId="1" applyNumberFormat="1" applyFont="1" applyBorder="1" applyAlignment="1">
      <alignment horizontal="right" wrapText="1"/>
    </xf>
    <xf numFmtId="166" fontId="0" fillId="0" borderId="15" xfId="0" applyNumberFormat="1" applyBorder="1" applyAlignment="1">
      <alignment horizontal="right" wrapText="1"/>
    </xf>
    <xf numFmtId="165" fontId="1" fillId="0" borderId="15" xfId="1" applyNumberFormat="1" applyFont="1" applyBorder="1" applyAlignment="1">
      <alignment horizontal="right" wrapText="1"/>
    </xf>
    <xf numFmtId="164" fontId="0" fillId="0" borderId="15" xfId="0" applyNumberFormat="1" applyBorder="1"/>
    <xf numFmtId="164" fontId="0" fillId="0" borderId="35" xfId="0" applyNumberFormat="1" applyBorder="1"/>
    <xf numFmtId="164" fontId="0" fillId="0" borderId="17" xfId="0" applyNumberFormat="1" applyBorder="1"/>
    <xf numFmtId="166" fontId="0" fillId="0" borderId="16" xfId="0" applyNumberFormat="1" applyBorder="1" applyAlignment="1">
      <alignment horizontal="right" wrapText="1"/>
    </xf>
    <xf numFmtId="164" fontId="0" fillId="0" borderId="36" xfId="0" applyNumberFormat="1" applyBorder="1"/>
    <xf numFmtId="164" fontId="0" fillId="0" borderId="38" xfId="0" applyNumberFormat="1" applyBorder="1"/>
    <xf numFmtId="0" fontId="0" fillId="0" borderId="33" xfId="0" applyBorder="1"/>
    <xf numFmtId="164" fontId="3" fillId="0" borderId="6" xfId="0" applyNumberFormat="1" applyFont="1" applyBorder="1"/>
    <xf numFmtId="164" fontId="0" fillId="0" borderId="42" xfId="0" applyNumberFormat="1" applyBorder="1"/>
    <xf numFmtId="164" fontId="0" fillId="0" borderId="43" xfId="0" applyNumberFormat="1" applyBorder="1"/>
    <xf numFmtId="164" fontId="4" fillId="0" borderId="15" xfId="0" applyNumberFormat="1" applyFont="1" applyBorder="1" applyAlignment="1">
      <alignment horizontal="right" wrapText="1"/>
    </xf>
    <xf numFmtId="167" fontId="0" fillId="0" borderId="43" xfId="0" applyNumberFormat="1" applyBorder="1"/>
    <xf numFmtId="164" fontId="0" fillId="0" borderId="20" xfId="0" applyNumberFormat="1" applyBorder="1"/>
    <xf numFmtId="164" fontId="0" fillId="0" borderId="21" xfId="0" applyNumberFormat="1" applyBorder="1"/>
    <xf numFmtId="0" fontId="0" fillId="0" borderId="47" xfId="0" applyBorder="1"/>
    <xf numFmtId="0" fontId="0" fillId="0" borderId="48" xfId="0" applyBorder="1"/>
    <xf numFmtId="164" fontId="4" fillId="0" borderId="32" xfId="0" applyNumberFormat="1" applyFont="1" applyBorder="1" applyAlignment="1">
      <alignment horizontal="right" wrapText="1"/>
    </xf>
    <xf numFmtId="0" fontId="0" fillId="0" borderId="49" xfId="0" applyBorder="1"/>
    <xf numFmtId="0" fontId="0" fillId="0" borderId="50" xfId="0" applyBorder="1"/>
    <xf numFmtId="0" fontId="0" fillId="0" borderId="51" xfId="0" applyBorder="1"/>
    <xf numFmtId="164" fontId="0" fillId="0" borderId="55" xfId="0" applyNumberFormat="1" applyBorder="1"/>
    <xf numFmtId="164" fontId="0" fillId="0" borderId="56" xfId="0" applyNumberFormat="1" applyBorder="1"/>
    <xf numFmtId="164" fontId="4" fillId="0" borderId="30" xfId="0" applyNumberFormat="1" applyFont="1" applyBorder="1" applyAlignment="1">
      <alignment horizontal="right" wrapText="1"/>
    </xf>
    <xf numFmtId="0" fontId="0" fillId="0" borderId="31" xfId="0" applyBorder="1"/>
    <xf numFmtId="164" fontId="3" fillId="0" borderId="9" xfId="0" applyNumberFormat="1" applyFont="1" applyBorder="1" applyAlignment="1">
      <alignment horizontal="right"/>
    </xf>
    <xf numFmtId="164" fontId="3" fillId="0" borderId="39" xfId="0" applyNumberFormat="1" applyFont="1" applyBorder="1" applyAlignment="1">
      <alignment horizontal="right" wrapText="1"/>
    </xf>
    <xf numFmtId="164" fontId="3" fillId="0" borderId="9" xfId="0" applyNumberFormat="1" applyFont="1" applyBorder="1" applyAlignment="1">
      <alignment horizontal="right" wrapText="1"/>
    </xf>
    <xf numFmtId="164" fontId="3" fillId="0" borderId="0" xfId="0" applyNumberFormat="1" applyFont="1" applyAlignment="1">
      <alignment horizontal="right"/>
    </xf>
    <xf numFmtId="0" fontId="3" fillId="0" borderId="60" xfId="0" applyFont="1" applyBorder="1"/>
    <xf numFmtId="0" fontId="3" fillId="0" borderId="8" xfId="0" applyFont="1" applyBorder="1"/>
    <xf numFmtId="0" fontId="3" fillId="0" borderId="60" xfId="0" applyFont="1" applyBorder="1" applyAlignment="1">
      <alignment horizontal="left"/>
    </xf>
    <xf numFmtId="0" fontId="3" fillId="0" borderId="61" xfId="0" applyFont="1" applyBorder="1" applyAlignment="1">
      <alignment horizontal="left"/>
    </xf>
    <xf numFmtId="0" fontId="3" fillId="0" borderId="62" xfId="0" applyFont="1" applyBorder="1" applyAlignment="1">
      <alignment horizontal="left"/>
    </xf>
    <xf numFmtId="0" fontId="3" fillId="0" borderId="39" xfId="0" applyFont="1" applyBorder="1" applyAlignment="1">
      <alignment horizontal="left"/>
    </xf>
    <xf numFmtId="0" fontId="3" fillId="0" borderId="40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24" xfId="0" applyBorder="1" applyAlignment="1">
      <alignment horizontal="left" wrapText="1"/>
    </xf>
    <xf numFmtId="0" fontId="0" fillId="0" borderId="25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0" fillId="0" borderId="52" xfId="0" applyBorder="1" applyAlignment="1">
      <alignment horizontal="left" wrapText="1"/>
    </xf>
    <xf numFmtId="0" fontId="0" fillId="0" borderId="53" xfId="0" applyBorder="1" applyAlignment="1">
      <alignment horizontal="left" wrapText="1"/>
    </xf>
    <xf numFmtId="0" fontId="0" fillId="0" borderId="54" xfId="0" applyBorder="1" applyAlignment="1">
      <alignment horizontal="left" wrapText="1"/>
    </xf>
    <xf numFmtId="0" fontId="0" fillId="0" borderId="57" xfId="0" applyBorder="1" applyAlignment="1">
      <alignment horizontal="left"/>
    </xf>
    <xf numFmtId="0" fontId="0" fillId="0" borderId="58" xfId="0" applyBorder="1" applyAlignment="1">
      <alignment horizontal="left"/>
    </xf>
    <xf numFmtId="0" fontId="0" fillId="0" borderId="59" xfId="0" applyBorder="1" applyAlignment="1">
      <alignment horizontal="left"/>
    </xf>
    <xf numFmtId="0" fontId="0" fillId="0" borderId="29" xfId="0" applyBorder="1" applyAlignment="1">
      <alignment horizontal="left" wrapText="1"/>
    </xf>
    <xf numFmtId="0" fontId="0" fillId="0" borderId="37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1" xfId="0" applyBorder="1" applyAlignment="1">
      <alignment horizontal="left"/>
    </xf>
    <xf numFmtId="0" fontId="3" fillId="0" borderId="39" xfId="0" applyFont="1" applyBorder="1" applyAlignment="1">
      <alignment horizontal="left" wrapText="1"/>
    </xf>
    <xf numFmtId="0" fontId="3" fillId="0" borderId="40" xfId="0" applyFont="1" applyBorder="1" applyAlignment="1">
      <alignment horizontal="left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1" xfId="0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6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4" xfId="0" applyBorder="1" applyAlignment="1">
      <alignment wrapText="1"/>
    </xf>
    <xf numFmtId="0" fontId="0" fillId="0" borderId="25" xfId="0" applyBorder="1" applyAlignment="1">
      <alignment wrapText="1"/>
    </xf>
    <xf numFmtId="0" fontId="0" fillId="0" borderId="26" xfId="0" applyBorder="1" applyAlignment="1">
      <alignment wrapText="1"/>
    </xf>
    <xf numFmtId="0" fontId="0" fillId="0" borderId="29" xfId="0" applyBorder="1" applyAlignment="1">
      <alignment horizontal="center"/>
    </xf>
    <xf numFmtId="0" fontId="3" fillId="0" borderId="6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3" fillId="0" borderId="0" xfId="0" applyFont="1" applyAlignment="1">
      <alignment horizontal="center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BBE15-D2B8-423C-9C29-616FD3C4603C}">
  <sheetPr>
    <pageSetUpPr fitToPage="1"/>
  </sheetPr>
  <dimension ref="B1:V30"/>
  <sheetViews>
    <sheetView tabSelected="1" view="pageLayout" topLeftCell="E1" zoomScaleNormal="100" workbookViewId="0">
      <selection activeCell="L2" sqref="L2"/>
    </sheetView>
  </sheetViews>
  <sheetFormatPr defaultRowHeight="15" x14ac:dyDescent="0.25"/>
  <cols>
    <col min="2" max="2" width="6.5703125" customWidth="1"/>
    <col min="3" max="3" width="5.28515625" customWidth="1"/>
    <col min="6" max="6" width="8.7109375" customWidth="1"/>
    <col min="7" max="7" width="3.28515625" hidden="1" customWidth="1"/>
    <col min="8" max="8" width="15.7109375" customWidth="1"/>
    <col min="9" max="10" width="14.5703125" customWidth="1"/>
    <col min="11" max="11" width="15" style="1" customWidth="1"/>
    <col min="12" max="12" width="4.7109375" customWidth="1"/>
    <col min="14" max="14" width="6.28515625" customWidth="1"/>
    <col min="19" max="19" width="13.28515625" customWidth="1"/>
    <col min="20" max="20" width="13.7109375" customWidth="1"/>
    <col min="21" max="21" width="13.7109375" style="1" customWidth="1"/>
    <col min="22" max="22" width="13.5703125" customWidth="1"/>
    <col min="258" max="258" width="6.5703125" customWidth="1"/>
    <col min="259" max="259" width="5.28515625" customWidth="1"/>
    <col min="262" max="262" width="8.7109375" customWidth="1"/>
    <col min="263" max="263" width="0" hidden="1" customWidth="1"/>
    <col min="264" max="264" width="15.7109375" customWidth="1"/>
    <col min="265" max="266" width="14.5703125" customWidth="1"/>
    <col min="267" max="267" width="15" customWidth="1"/>
    <col min="268" max="268" width="4.7109375" customWidth="1"/>
    <col min="270" max="270" width="6.28515625" customWidth="1"/>
    <col min="275" max="275" width="13.28515625" customWidth="1"/>
    <col min="276" max="277" width="13.7109375" customWidth="1"/>
    <col min="278" max="278" width="13.5703125" customWidth="1"/>
    <col min="514" max="514" width="6.5703125" customWidth="1"/>
    <col min="515" max="515" width="5.28515625" customWidth="1"/>
    <col min="518" max="518" width="8.7109375" customWidth="1"/>
    <col min="519" max="519" width="0" hidden="1" customWidth="1"/>
    <col min="520" max="520" width="15.7109375" customWidth="1"/>
    <col min="521" max="522" width="14.5703125" customWidth="1"/>
    <col min="523" max="523" width="15" customWidth="1"/>
    <col min="524" max="524" width="4.7109375" customWidth="1"/>
    <col min="526" max="526" width="6.28515625" customWidth="1"/>
    <col min="531" max="531" width="13.28515625" customWidth="1"/>
    <col min="532" max="533" width="13.7109375" customWidth="1"/>
    <col min="534" max="534" width="13.5703125" customWidth="1"/>
    <col min="770" max="770" width="6.5703125" customWidth="1"/>
    <col min="771" max="771" width="5.28515625" customWidth="1"/>
    <col min="774" max="774" width="8.7109375" customWidth="1"/>
    <col min="775" max="775" width="0" hidden="1" customWidth="1"/>
    <col min="776" max="776" width="15.7109375" customWidth="1"/>
    <col min="777" max="778" width="14.5703125" customWidth="1"/>
    <col min="779" max="779" width="15" customWidth="1"/>
    <col min="780" max="780" width="4.7109375" customWidth="1"/>
    <col min="782" max="782" width="6.28515625" customWidth="1"/>
    <col min="787" max="787" width="13.28515625" customWidth="1"/>
    <col min="788" max="789" width="13.7109375" customWidth="1"/>
    <col min="790" max="790" width="13.5703125" customWidth="1"/>
    <col min="1026" max="1026" width="6.5703125" customWidth="1"/>
    <col min="1027" max="1027" width="5.28515625" customWidth="1"/>
    <col min="1030" max="1030" width="8.7109375" customWidth="1"/>
    <col min="1031" max="1031" width="0" hidden="1" customWidth="1"/>
    <col min="1032" max="1032" width="15.7109375" customWidth="1"/>
    <col min="1033" max="1034" width="14.5703125" customWidth="1"/>
    <col min="1035" max="1035" width="15" customWidth="1"/>
    <col min="1036" max="1036" width="4.7109375" customWidth="1"/>
    <col min="1038" max="1038" width="6.28515625" customWidth="1"/>
    <col min="1043" max="1043" width="13.28515625" customWidth="1"/>
    <col min="1044" max="1045" width="13.7109375" customWidth="1"/>
    <col min="1046" max="1046" width="13.5703125" customWidth="1"/>
    <col min="1282" max="1282" width="6.5703125" customWidth="1"/>
    <col min="1283" max="1283" width="5.28515625" customWidth="1"/>
    <col min="1286" max="1286" width="8.7109375" customWidth="1"/>
    <col min="1287" max="1287" width="0" hidden="1" customWidth="1"/>
    <col min="1288" max="1288" width="15.7109375" customWidth="1"/>
    <col min="1289" max="1290" width="14.5703125" customWidth="1"/>
    <col min="1291" max="1291" width="15" customWidth="1"/>
    <col min="1292" max="1292" width="4.7109375" customWidth="1"/>
    <col min="1294" max="1294" width="6.28515625" customWidth="1"/>
    <col min="1299" max="1299" width="13.28515625" customWidth="1"/>
    <col min="1300" max="1301" width="13.7109375" customWidth="1"/>
    <col min="1302" max="1302" width="13.5703125" customWidth="1"/>
    <col min="1538" max="1538" width="6.5703125" customWidth="1"/>
    <col min="1539" max="1539" width="5.28515625" customWidth="1"/>
    <col min="1542" max="1542" width="8.7109375" customWidth="1"/>
    <col min="1543" max="1543" width="0" hidden="1" customWidth="1"/>
    <col min="1544" max="1544" width="15.7109375" customWidth="1"/>
    <col min="1545" max="1546" width="14.5703125" customWidth="1"/>
    <col min="1547" max="1547" width="15" customWidth="1"/>
    <col min="1548" max="1548" width="4.7109375" customWidth="1"/>
    <col min="1550" max="1550" width="6.28515625" customWidth="1"/>
    <col min="1555" max="1555" width="13.28515625" customWidth="1"/>
    <col min="1556" max="1557" width="13.7109375" customWidth="1"/>
    <col min="1558" max="1558" width="13.5703125" customWidth="1"/>
    <col min="1794" max="1794" width="6.5703125" customWidth="1"/>
    <col min="1795" max="1795" width="5.28515625" customWidth="1"/>
    <col min="1798" max="1798" width="8.7109375" customWidth="1"/>
    <col min="1799" max="1799" width="0" hidden="1" customWidth="1"/>
    <col min="1800" max="1800" width="15.7109375" customWidth="1"/>
    <col min="1801" max="1802" width="14.5703125" customWidth="1"/>
    <col min="1803" max="1803" width="15" customWidth="1"/>
    <col min="1804" max="1804" width="4.7109375" customWidth="1"/>
    <col min="1806" max="1806" width="6.28515625" customWidth="1"/>
    <col min="1811" max="1811" width="13.28515625" customWidth="1"/>
    <col min="1812" max="1813" width="13.7109375" customWidth="1"/>
    <col min="1814" max="1814" width="13.5703125" customWidth="1"/>
    <col min="2050" max="2050" width="6.5703125" customWidth="1"/>
    <col min="2051" max="2051" width="5.28515625" customWidth="1"/>
    <col min="2054" max="2054" width="8.7109375" customWidth="1"/>
    <col min="2055" max="2055" width="0" hidden="1" customWidth="1"/>
    <col min="2056" max="2056" width="15.7109375" customWidth="1"/>
    <col min="2057" max="2058" width="14.5703125" customWidth="1"/>
    <col min="2059" max="2059" width="15" customWidth="1"/>
    <col min="2060" max="2060" width="4.7109375" customWidth="1"/>
    <col min="2062" max="2062" width="6.28515625" customWidth="1"/>
    <col min="2067" max="2067" width="13.28515625" customWidth="1"/>
    <col min="2068" max="2069" width="13.7109375" customWidth="1"/>
    <col min="2070" max="2070" width="13.5703125" customWidth="1"/>
    <col min="2306" max="2306" width="6.5703125" customWidth="1"/>
    <col min="2307" max="2307" width="5.28515625" customWidth="1"/>
    <col min="2310" max="2310" width="8.7109375" customWidth="1"/>
    <col min="2311" max="2311" width="0" hidden="1" customWidth="1"/>
    <col min="2312" max="2312" width="15.7109375" customWidth="1"/>
    <col min="2313" max="2314" width="14.5703125" customWidth="1"/>
    <col min="2315" max="2315" width="15" customWidth="1"/>
    <col min="2316" max="2316" width="4.7109375" customWidth="1"/>
    <col min="2318" max="2318" width="6.28515625" customWidth="1"/>
    <col min="2323" max="2323" width="13.28515625" customWidth="1"/>
    <col min="2324" max="2325" width="13.7109375" customWidth="1"/>
    <col min="2326" max="2326" width="13.5703125" customWidth="1"/>
    <col min="2562" max="2562" width="6.5703125" customWidth="1"/>
    <col min="2563" max="2563" width="5.28515625" customWidth="1"/>
    <col min="2566" max="2566" width="8.7109375" customWidth="1"/>
    <col min="2567" max="2567" width="0" hidden="1" customWidth="1"/>
    <col min="2568" max="2568" width="15.7109375" customWidth="1"/>
    <col min="2569" max="2570" width="14.5703125" customWidth="1"/>
    <col min="2571" max="2571" width="15" customWidth="1"/>
    <col min="2572" max="2572" width="4.7109375" customWidth="1"/>
    <col min="2574" max="2574" width="6.28515625" customWidth="1"/>
    <col min="2579" max="2579" width="13.28515625" customWidth="1"/>
    <col min="2580" max="2581" width="13.7109375" customWidth="1"/>
    <col min="2582" max="2582" width="13.5703125" customWidth="1"/>
    <col min="2818" max="2818" width="6.5703125" customWidth="1"/>
    <col min="2819" max="2819" width="5.28515625" customWidth="1"/>
    <col min="2822" max="2822" width="8.7109375" customWidth="1"/>
    <col min="2823" max="2823" width="0" hidden="1" customWidth="1"/>
    <col min="2824" max="2824" width="15.7109375" customWidth="1"/>
    <col min="2825" max="2826" width="14.5703125" customWidth="1"/>
    <col min="2827" max="2827" width="15" customWidth="1"/>
    <col min="2828" max="2828" width="4.7109375" customWidth="1"/>
    <col min="2830" max="2830" width="6.28515625" customWidth="1"/>
    <col min="2835" max="2835" width="13.28515625" customWidth="1"/>
    <col min="2836" max="2837" width="13.7109375" customWidth="1"/>
    <col min="2838" max="2838" width="13.5703125" customWidth="1"/>
    <col min="3074" max="3074" width="6.5703125" customWidth="1"/>
    <col min="3075" max="3075" width="5.28515625" customWidth="1"/>
    <col min="3078" max="3078" width="8.7109375" customWidth="1"/>
    <col min="3079" max="3079" width="0" hidden="1" customWidth="1"/>
    <col min="3080" max="3080" width="15.7109375" customWidth="1"/>
    <col min="3081" max="3082" width="14.5703125" customWidth="1"/>
    <col min="3083" max="3083" width="15" customWidth="1"/>
    <col min="3084" max="3084" width="4.7109375" customWidth="1"/>
    <col min="3086" max="3086" width="6.28515625" customWidth="1"/>
    <col min="3091" max="3091" width="13.28515625" customWidth="1"/>
    <col min="3092" max="3093" width="13.7109375" customWidth="1"/>
    <col min="3094" max="3094" width="13.5703125" customWidth="1"/>
    <col min="3330" max="3330" width="6.5703125" customWidth="1"/>
    <col min="3331" max="3331" width="5.28515625" customWidth="1"/>
    <col min="3334" max="3334" width="8.7109375" customWidth="1"/>
    <col min="3335" max="3335" width="0" hidden="1" customWidth="1"/>
    <col min="3336" max="3336" width="15.7109375" customWidth="1"/>
    <col min="3337" max="3338" width="14.5703125" customWidth="1"/>
    <col min="3339" max="3339" width="15" customWidth="1"/>
    <col min="3340" max="3340" width="4.7109375" customWidth="1"/>
    <col min="3342" max="3342" width="6.28515625" customWidth="1"/>
    <col min="3347" max="3347" width="13.28515625" customWidth="1"/>
    <col min="3348" max="3349" width="13.7109375" customWidth="1"/>
    <col min="3350" max="3350" width="13.5703125" customWidth="1"/>
    <col min="3586" max="3586" width="6.5703125" customWidth="1"/>
    <col min="3587" max="3587" width="5.28515625" customWidth="1"/>
    <col min="3590" max="3590" width="8.7109375" customWidth="1"/>
    <col min="3591" max="3591" width="0" hidden="1" customWidth="1"/>
    <col min="3592" max="3592" width="15.7109375" customWidth="1"/>
    <col min="3593" max="3594" width="14.5703125" customWidth="1"/>
    <col min="3595" max="3595" width="15" customWidth="1"/>
    <col min="3596" max="3596" width="4.7109375" customWidth="1"/>
    <col min="3598" max="3598" width="6.28515625" customWidth="1"/>
    <col min="3603" max="3603" width="13.28515625" customWidth="1"/>
    <col min="3604" max="3605" width="13.7109375" customWidth="1"/>
    <col min="3606" max="3606" width="13.5703125" customWidth="1"/>
    <col min="3842" max="3842" width="6.5703125" customWidth="1"/>
    <col min="3843" max="3843" width="5.28515625" customWidth="1"/>
    <col min="3846" max="3846" width="8.7109375" customWidth="1"/>
    <col min="3847" max="3847" width="0" hidden="1" customWidth="1"/>
    <col min="3848" max="3848" width="15.7109375" customWidth="1"/>
    <col min="3849" max="3850" width="14.5703125" customWidth="1"/>
    <col min="3851" max="3851" width="15" customWidth="1"/>
    <col min="3852" max="3852" width="4.7109375" customWidth="1"/>
    <col min="3854" max="3854" width="6.28515625" customWidth="1"/>
    <col min="3859" max="3859" width="13.28515625" customWidth="1"/>
    <col min="3860" max="3861" width="13.7109375" customWidth="1"/>
    <col min="3862" max="3862" width="13.5703125" customWidth="1"/>
    <col min="4098" max="4098" width="6.5703125" customWidth="1"/>
    <col min="4099" max="4099" width="5.28515625" customWidth="1"/>
    <col min="4102" max="4102" width="8.7109375" customWidth="1"/>
    <col min="4103" max="4103" width="0" hidden="1" customWidth="1"/>
    <col min="4104" max="4104" width="15.7109375" customWidth="1"/>
    <col min="4105" max="4106" width="14.5703125" customWidth="1"/>
    <col min="4107" max="4107" width="15" customWidth="1"/>
    <col min="4108" max="4108" width="4.7109375" customWidth="1"/>
    <col min="4110" max="4110" width="6.28515625" customWidth="1"/>
    <col min="4115" max="4115" width="13.28515625" customWidth="1"/>
    <col min="4116" max="4117" width="13.7109375" customWidth="1"/>
    <col min="4118" max="4118" width="13.5703125" customWidth="1"/>
    <col min="4354" max="4354" width="6.5703125" customWidth="1"/>
    <col min="4355" max="4355" width="5.28515625" customWidth="1"/>
    <col min="4358" max="4358" width="8.7109375" customWidth="1"/>
    <col min="4359" max="4359" width="0" hidden="1" customWidth="1"/>
    <col min="4360" max="4360" width="15.7109375" customWidth="1"/>
    <col min="4361" max="4362" width="14.5703125" customWidth="1"/>
    <col min="4363" max="4363" width="15" customWidth="1"/>
    <col min="4364" max="4364" width="4.7109375" customWidth="1"/>
    <col min="4366" max="4366" width="6.28515625" customWidth="1"/>
    <col min="4371" max="4371" width="13.28515625" customWidth="1"/>
    <col min="4372" max="4373" width="13.7109375" customWidth="1"/>
    <col min="4374" max="4374" width="13.5703125" customWidth="1"/>
    <col min="4610" max="4610" width="6.5703125" customWidth="1"/>
    <col min="4611" max="4611" width="5.28515625" customWidth="1"/>
    <col min="4614" max="4614" width="8.7109375" customWidth="1"/>
    <col min="4615" max="4615" width="0" hidden="1" customWidth="1"/>
    <col min="4616" max="4616" width="15.7109375" customWidth="1"/>
    <col min="4617" max="4618" width="14.5703125" customWidth="1"/>
    <col min="4619" max="4619" width="15" customWidth="1"/>
    <col min="4620" max="4620" width="4.7109375" customWidth="1"/>
    <col min="4622" max="4622" width="6.28515625" customWidth="1"/>
    <col min="4627" max="4627" width="13.28515625" customWidth="1"/>
    <col min="4628" max="4629" width="13.7109375" customWidth="1"/>
    <col min="4630" max="4630" width="13.5703125" customWidth="1"/>
    <col min="4866" max="4866" width="6.5703125" customWidth="1"/>
    <col min="4867" max="4867" width="5.28515625" customWidth="1"/>
    <col min="4870" max="4870" width="8.7109375" customWidth="1"/>
    <col min="4871" max="4871" width="0" hidden="1" customWidth="1"/>
    <col min="4872" max="4872" width="15.7109375" customWidth="1"/>
    <col min="4873" max="4874" width="14.5703125" customWidth="1"/>
    <col min="4875" max="4875" width="15" customWidth="1"/>
    <col min="4876" max="4876" width="4.7109375" customWidth="1"/>
    <col min="4878" max="4878" width="6.28515625" customWidth="1"/>
    <col min="4883" max="4883" width="13.28515625" customWidth="1"/>
    <col min="4884" max="4885" width="13.7109375" customWidth="1"/>
    <col min="4886" max="4886" width="13.5703125" customWidth="1"/>
    <col min="5122" max="5122" width="6.5703125" customWidth="1"/>
    <col min="5123" max="5123" width="5.28515625" customWidth="1"/>
    <col min="5126" max="5126" width="8.7109375" customWidth="1"/>
    <col min="5127" max="5127" width="0" hidden="1" customWidth="1"/>
    <col min="5128" max="5128" width="15.7109375" customWidth="1"/>
    <col min="5129" max="5130" width="14.5703125" customWidth="1"/>
    <col min="5131" max="5131" width="15" customWidth="1"/>
    <col min="5132" max="5132" width="4.7109375" customWidth="1"/>
    <col min="5134" max="5134" width="6.28515625" customWidth="1"/>
    <col min="5139" max="5139" width="13.28515625" customWidth="1"/>
    <col min="5140" max="5141" width="13.7109375" customWidth="1"/>
    <col min="5142" max="5142" width="13.5703125" customWidth="1"/>
    <col min="5378" max="5378" width="6.5703125" customWidth="1"/>
    <col min="5379" max="5379" width="5.28515625" customWidth="1"/>
    <col min="5382" max="5382" width="8.7109375" customWidth="1"/>
    <col min="5383" max="5383" width="0" hidden="1" customWidth="1"/>
    <col min="5384" max="5384" width="15.7109375" customWidth="1"/>
    <col min="5385" max="5386" width="14.5703125" customWidth="1"/>
    <col min="5387" max="5387" width="15" customWidth="1"/>
    <col min="5388" max="5388" width="4.7109375" customWidth="1"/>
    <col min="5390" max="5390" width="6.28515625" customWidth="1"/>
    <col min="5395" max="5395" width="13.28515625" customWidth="1"/>
    <col min="5396" max="5397" width="13.7109375" customWidth="1"/>
    <col min="5398" max="5398" width="13.5703125" customWidth="1"/>
    <col min="5634" max="5634" width="6.5703125" customWidth="1"/>
    <col min="5635" max="5635" width="5.28515625" customWidth="1"/>
    <col min="5638" max="5638" width="8.7109375" customWidth="1"/>
    <col min="5639" max="5639" width="0" hidden="1" customWidth="1"/>
    <col min="5640" max="5640" width="15.7109375" customWidth="1"/>
    <col min="5641" max="5642" width="14.5703125" customWidth="1"/>
    <col min="5643" max="5643" width="15" customWidth="1"/>
    <col min="5644" max="5644" width="4.7109375" customWidth="1"/>
    <col min="5646" max="5646" width="6.28515625" customWidth="1"/>
    <col min="5651" max="5651" width="13.28515625" customWidth="1"/>
    <col min="5652" max="5653" width="13.7109375" customWidth="1"/>
    <col min="5654" max="5654" width="13.5703125" customWidth="1"/>
    <col min="5890" max="5890" width="6.5703125" customWidth="1"/>
    <col min="5891" max="5891" width="5.28515625" customWidth="1"/>
    <col min="5894" max="5894" width="8.7109375" customWidth="1"/>
    <col min="5895" max="5895" width="0" hidden="1" customWidth="1"/>
    <col min="5896" max="5896" width="15.7109375" customWidth="1"/>
    <col min="5897" max="5898" width="14.5703125" customWidth="1"/>
    <col min="5899" max="5899" width="15" customWidth="1"/>
    <col min="5900" max="5900" width="4.7109375" customWidth="1"/>
    <col min="5902" max="5902" width="6.28515625" customWidth="1"/>
    <col min="5907" max="5907" width="13.28515625" customWidth="1"/>
    <col min="5908" max="5909" width="13.7109375" customWidth="1"/>
    <col min="5910" max="5910" width="13.5703125" customWidth="1"/>
    <col min="6146" max="6146" width="6.5703125" customWidth="1"/>
    <col min="6147" max="6147" width="5.28515625" customWidth="1"/>
    <col min="6150" max="6150" width="8.7109375" customWidth="1"/>
    <col min="6151" max="6151" width="0" hidden="1" customWidth="1"/>
    <col min="6152" max="6152" width="15.7109375" customWidth="1"/>
    <col min="6153" max="6154" width="14.5703125" customWidth="1"/>
    <col min="6155" max="6155" width="15" customWidth="1"/>
    <col min="6156" max="6156" width="4.7109375" customWidth="1"/>
    <col min="6158" max="6158" width="6.28515625" customWidth="1"/>
    <col min="6163" max="6163" width="13.28515625" customWidth="1"/>
    <col min="6164" max="6165" width="13.7109375" customWidth="1"/>
    <col min="6166" max="6166" width="13.5703125" customWidth="1"/>
    <col min="6402" max="6402" width="6.5703125" customWidth="1"/>
    <col min="6403" max="6403" width="5.28515625" customWidth="1"/>
    <col min="6406" max="6406" width="8.7109375" customWidth="1"/>
    <col min="6407" max="6407" width="0" hidden="1" customWidth="1"/>
    <col min="6408" max="6408" width="15.7109375" customWidth="1"/>
    <col min="6409" max="6410" width="14.5703125" customWidth="1"/>
    <col min="6411" max="6411" width="15" customWidth="1"/>
    <col min="6412" max="6412" width="4.7109375" customWidth="1"/>
    <col min="6414" max="6414" width="6.28515625" customWidth="1"/>
    <col min="6419" max="6419" width="13.28515625" customWidth="1"/>
    <col min="6420" max="6421" width="13.7109375" customWidth="1"/>
    <col min="6422" max="6422" width="13.5703125" customWidth="1"/>
    <col min="6658" max="6658" width="6.5703125" customWidth="1"/>
    <col min="6659" max="6659" width="5.28515625" customWidth="1"/>
    <col min="6662" max="6662" width="8.7109375" customWidth="1"/>
    <col min="6663" max="6663" width="0" hidden="1" customWidth="1"/>
    <col min="6664" max="6664" width="15.7109375" customWidth="1"/>
    <col min="6665" max="6666" width="14.5703125" customWidth="1"/>
    <col min="6667" max="6667" width="15" customWidth="1"/>
    <col min="6668" max="6668" width="4.7109375" customWidth="1"/>
    <col min="6670" max="6670" width="6.28515625" customWidth="1"/>
    <col min="6675" max="6675" width="13.28515625" customWidth="1"/>
    <col min="6676" max="6677" width="13.7109375" customWidth="1"/>
    <col min="6678" max="6678" width="13.5703125" customWidth="1"/>
    <col min="6914" max="6914" width="6.5703125" customWidth="1"/>
    <col min="6915" max="6915" width="5.28515625" customWidth="1"/>
    <col min="6918" max="6918" width="8.7109375" customWidth="1"/>
    <col min="6919" max="6919" width="0" hidden="1" customWidth="1"/>
    <col min="6920" max="6920" width="15.7109375" customWidth="1"/>
    <col min="6921" max="6922" width="14.5703125" customWidth="1"/>
    <col min="6923" max="6923" width="15" customWidth="1"/>
    <col min="6924" max="6924" width="4.7109375" customWidth="1"/>
    <col min="6926" max="6926" width="6.28515625" customWidth="1"/>
    <col min="6931" max="6931" width="13.28515625" customWidth="1"/>
    <col min="6932" max="6933" width="13.7109375" customWidth="1"/>
    <col min="6934" max="6934" width="13.5703125" customWidth="1"/>
    <col min="7170" max="7170" width="6.5703125" customWidth="1"/>
    <col min="7171" max="7171" width="5.28515625" customWidth="1"/>
    <col min="7174" max="7174" width="8.7109375" customWidth="1"/>
    <col min="7175" max="7175" width="0" hidden="1" customWidth="1"/>
    <col min="7176" max="7176" width="15.7109375" customWidth="1"/>
    <col min="7177" max="7178" width="14.5703125" customWidth="1"/>
    <col min="7179" max="7179" width="15" customWidth="1"/>
    <col min="7180" max="7180" width="4.7109375" customWidth="1"/>
    <col min="7182" max="7182" width="6.28515625" customWidth="1"/>
    <col min="7187" max="7187" width="13.28515625" customWidth="1"/>
    <col min="7188" max="7189" width="13.7109375" customWidth="1"/>
    <col min="7190" max="7190" width="13.5703125" customWidth="1"/>
    <col min="7426" max="7426" width="6.5703125" customWidth="1"/>
    <col min="7427" max="7427" width="5.28515625" customWidth="1"/>
    <col min="7430" max="7430" width="8.7109375" customWidth="1"/>
    <col min="7431" max="7431" width="0" hidden="1" customWidth="1"/>
    <col min="7432" max="7432" width="15.7109375" customWidth="1"/>
    <col min="7433" max="7434" width="14.5703125" customWidth="1"/>
    <col min="7435" max="7435" width="15" customWidth="1"/>
    <col min="7436" max="7436" width="4.7109375" customWidth="1"/>
    <col min="7438" max="7438" width="6.28515625" customWidth="1"/>
    <col min="7443" max="7443" width="13.28515625" customWidth="1"/>
    <col min="7444" max="7445" width="13.7109375" customWidth="1"/>
    <col min="7446" max="7446" width="13.5703125" customWidth="1"/>
    <col min="7682" max="7682" width="6.5703125" customWidth="1"/>
    <col min="7683" max="7683" width="5.28515625" customWidth="1"/>
    <col min="7686" max="7686" width="8.7109375" customWidth="1"/>
    <col min="7687" max="7687" width="0" hidden="1" customWidth="1"/>
    <col min="7688" max="7688" width="15.7109375" customWidth="1"/>
    <col min="7689" max="7690" width="14.5703125" customWidth="1"/>
    <col min="7691" max="7691" width="15" customWidth="1"/>
    <col min="7692" max="7692" width="4.7109375" customWidth="1"/>
    <col min="7694" max="7694" width="6.28515625" customWidth="1"/>
    <col min="7699" max="7699" width="13.28515625" customWidth="1"/>
    <col min="7700" max="7701" width="13.7109375" customWidth="1"/>
    <col min="7702" max="7702" width="13.5703125" customWidth="1"/>
    <col min="7938" max="7938" width="6.5703125" customWidth="1"/>
    <col min="7939" max="7939" width="5.28515625" customWidth="1"/>
    <col min="7942" max="7942" width="8.7109375" customWidth="1"/>
    <col min="7943" max="7943" width="0" hidden="1" customWidth="1"/>
    <col min="7944" max="7944" width="15.7109375" customWidth="1"/>
    <col min="7945" max="7946" width="14.5703125" customWidth="1"/>
    <col min="7947" max="7947" width="15" customWidth="1"/>
    <col min="7948" max="7948" width="4.7109375" customWidth="1"/>
    <col min="7950" max="7950" width="6.28515625" customWidth="1"/>
    <col min="7955" max="7955" width="13.28515625" customWidth="1"/>
    <col min="7956" max="7957" width="13.7109375" customWidth="1"/>
    <col min="7958" max="7958" width="13.5703125" customWidth="1"/>
    <col min="8194" max="8194" width="6.5703125" customWidth="1"/>
    <col min="8195" max="8195" width="5.28515625" customWidth="1"/>
    <col min="8198" max="8198" width="8.7109375" customWidth="1"/>
    <col min="8199" max="8199" width="0" hidden="1" customWidth="1"/>
    <col min="8200" max="8200" width="15.7109375" customWidth="1"/>
    <col min="8201" max="8202" width="14.5703125" customWidth="1"/>
    <col min="8203" max="8203" width="15" customWidth="1"/>
    <col min="8204" max="8204" width="4.7109375" customWidth="1"/>
    <col min="8206" max="8206" width="6.28515625" customWidth="1"/>
    <col min="8211" max="8211" width="13.28515625" customWidth="1"/>
    <col min="8212" max="8213" width="13.7109375" customWidth="1"/>
    <col min="8214" max="8214" width="13.5703125" customWidth="1"/>
    <col min="8450" max="8450" width="6.5703125" customWidth="1"/>
    <col min="8451" max="8451" width="5.28515625" customWidth="1"/>
    <col min="8454" max="8454" width="8.7109375" customWidth="1"/>
    <col min="8455" max="8455" width="0" hidden="1" customWidth="1"/>
    <col min="8456" max="8456" width="15.7109375" customWidth="1"/>
    <col min="8457" max="8458" width="14.5703125" customWidth="1"/>
    <col min="8459" max="8459" width="15" customWidth="1"/>
    <col min="8460" max="8460" width="4.7109375" customWidth="1"/>
    <col min="8462" max="8462" width="6.28515625" customWidth="1"/>
    <col min="8467" max="8467" width="13.28515625" customWidth="1"/>
    <col min="8468" max="8469" width="13.7109375" customWidth="1"/>
    <col min="8470" max="8470" width="13.5703125" customWidth="1"/>
    <col min="8706" max="8706" width="6.5703125" customWidth="1"/>
    <col min="8707" max="8707" width="5.28515625" customWidth="1"/>
    <col min="8710" max="8710" width="8.7109375" customWidth="1"/>
    <col min="8711" max="8711" width="0" hidden="1" customWidth="1"/>
    <col min="8712" max="8712" width="15.7109375" customWidth="1"/>
    <col min="8713" max="8714" width="14.5703125" customWidth="1"/>
    <col min="8715" max="8715" width="15" customWidth="1"/>
    <col min="8716" max="8716" width="4.7109375" customWidth="1"/>
    <col min="8718" max="8718" width="6.28515625" customWidth="1"/>
    <col min="8723" max="8723" width="13.28515625" customWidth="1"/>
    <col min="8724" max="8725" width="13.7109375" customWidth="1"/>
    <col min="8726" max="8726" width="13.5703125" customWidth="1"/>
    <col min="8962" max="8962" width="6.5703125" customWidth="1"/>
    <col min="8963" max="8963" width="5.28515625" customWidth="1"/>
    <col min="8966" max="8966" width="8.7109375" customWidth="1"/>
    <col min="8967" max="8967" width="0" hidden="1" customWidth="1"/>
    <col min="8968" max="8968" width="15.7109375" customWidth="1"/>
    <col min="8969" max="8970" width="14.5703125" customWidth="1"/>
    <col min="8971" max="8971" width="15" customWidth="1"/>
    <col min="8972" max="8972" width="4.7109375" customWidth="1"/>
    <col min="8974" max="8974" width="6.28515625" customWidth="1"/>
    <col min="8979" max="8979" width="13.28515625" customWidth="1"/>
    <col min="8980" max="8981" width="13.7109375" customWidth="1"/>
    <col min="8982" max="8982" width="13.5703125" customWidth="1"/>
    <col min="9218" max="9218" width="6.5703125" customWidth="1"/>
    <col min="9219" max="9219" width="5.28515625" customWidth="1"/>
    <col min="9222" max="9222" width="8.7109375" customWidth="1"/>
    <col min="9223" max="9223" width="0" hidden="1" customWidth="1"/>
    <col min="9224" max="9224" width="15.7109375" customWidth="1"/>
    <col min="9225" max="9226" width="14.5703125" customWidth="1"/>
    <col min="9227" max="9227" width="15" customWidth="1"/>
    <col min="9228" max="9228" width="4.7109375" customWidth="1"/>
    <col min="9230" max="9230" width="6.28515625" customWidth="1"/>
    <col min="9235" max="9235" width="13.28515625" customWidth="1"/>
    <col min="9236" max="9237" width="13.7109375" customWidth="1"/>
    <col min="9238" max="9238" width="13.5703125" customWidth="1"/>
    <col min="9474" max="9474" width="6.5703125" customWidth="1"/>
    <col min="9475" max="9475" width="5.28515625" customWidth="1"/>
    <col min="9478" max="9478" width="8.7109375" customWidth="1"/>
    <col min="9479" max="9479" width="0" hidden="1" customWidth="1"/>
    <col min="9480" max="9480" width="15.7109375" customWidth="1"/>
    <col min="9481" max="9482" width="14.5703125" customWidth="1"/>
    <col min="9483" max="9483" width="15" customWidth="1"/>
    <col min="9484" max="9484" width="4.7109375" customWidth="1"/>
    <col min="9486" max="9486" width="6.28515625" customWidth="1"/>
    <col min="9491" max="9491" width="13.28515625" customWidth="1"/>
    <col min="9492" max="9493" width="13.7109375" customWidth="1"/>
    <col min="9494" max="9494" width="13.5703125" customWidth="1"/>
    <col min="9730" max="9730" width="6.5703125" customWidth="1"/>
    <col min="9731" max="9731" width="5.28515625" customWidth="1"/>
    <col min="9734" max="9734" width="8.7109375" customWidth="1"/>
    <col min="9735" max="9735" width="0" hidden="1" customWidth="1"/>
    <col min="9736" max="9736" width="15.7109375" customWidth="1"/>
    <col min="9737" max="9738" width="14.5703125" customWidth="1"/>
    <col min="9739" max="9739" width="15" customWidth="1"/>
    <col min="9740" max="9740" width="4.7109375" customWidth="1"/>
    <col min="9742" max="9742" width="6.28515625" customWidth="1"/>
    <col min="9747" max="9747" width="13.28515625" customWidth="1"/>
    <col min="9748" max="9749" width="13.7109375" customWidth="1"/>
    <col min="9750" max="9750" width="13.5703125" customWidth="1"/>
    <col min="9986" max="9986" width="6.5703125" customWidth="1"/>
    <col min="9987" max="9987" width="5.28515625" customWidth="1"/>
    <col min="9990" max="9990" width="8.7109375" customWidth="1"/>
    <col min="9991" max="9991" width="0" hidden="1" customWidth="1"/>
    <col min="9992" max="9992" width="15.7109375" customWidth="1"/>
    <col min="9993" max="9994" width="14.5703125" customWidth="1"/>
    <col min="9995" max="9995" width="15" customWidth="1"/>
    <col min="9996" max="9996" width="4.7109375" customWidth="1"/>
    <col min="9998" max="9998" width="6.28515625" customWidth="1"/>
    <col min="10003" max="10003" width="13.28515625" customWidth="1"/>
    <col min="10004" max="10005" width="13.7109375" customWidth="1"/>
    <col min="10006" max="10006" width="13.5703125" customWidth="1"/>
    <col min="10242" max="10242" width="6.5703125" customWidth="1"/>
    <col min="10243" max="10243" width="5.28515625" customWidth="1"/>
    <col min="10246" max="10246" width="8.7109375" customWidth="1"/>
    <col min="10247" max="10247" width="0" hidden="1" customWidth="1"/>
    <col min="10248" max="10248" width="15.7109375" customWidth="1"/>
    <col min="10249" max="10250" width="14.5703125" customWidth="1"/>
    <col min="10251" max="10251" width="15" customWidth="1"/>
    <col min="10252" max="10252" width="4.7109375" customWidth="1"/>
    <col min="10254" max="10254" width="6.28515625" customWidth="1"/>
    <col min="10259" max="10259" width="13.28515625" customWidth="1"/>
    <col min="10260" max="10261" width="13.7109375" customWidth="1"/>
    <col min="10262" max="10262" width="13.5703125" customWidth="1"/>
    <col min="10498" max="10498" width="6.5703125" customWidth="1"/>
    <col min="10499" max="10499" width="5.28515625" customWidth="1"/>
    <col min="10502" max="10502" width="8.7109375" customWidth="1"/>
    <col min="10503" max="10503" width="0" hidden="1" customWidth="1"/>
    <col min="10504" max="10504" width="15.7109375" customWidth="1"/>
    <col min="10505" max="10506" width="14.5703125" customWidth="1"/>
    <col min="10507" max="10507" width="15" customWidth="1"/>
    <col min="10508" max="10508" width="4.7109375" customWidth="1"/>
    <col min="10510" max="10510" width="6.28515625" customWidth="1"/>
    <col min="10515" max="10515" width="13.28515625" customWidth="1"/>
    <col min="10516" max="10517" width="13.7109375" customWidth="1"/>
    <col min="10518" max="10518" width="13.5703125" customWidth="1"/>
    <col min="10754" max="10754" width="6.5703125" customWidth="1"/>
    <col min="10755" max="10755" width="5.28515625" customWidth="1"/>
    <col min="10758" max="10758" width="8.7109375" customWidth="1"/>
    <col min="10759" max="10759" width="0" hidden="1" customWidth="1"/>
    <col min="10760" max="10760" width="15.7109375" customWidth="1"/>
    <col min="10761" max="10762" width="14.5703125" customWidth="1"/>
    <col min="10763" max="10763" width="15" customWidth="1"/>
    <col min="10764" max="10764" width="4.7109375" customWidth="1"/>
    <col min="10766" max="10766" width="6.28515625" customWidth="1"/>
    <col min="10771" max="10771" width="13.28515625" customWidth="1"/>
    <col min="10772" max="10773" width="13.7109375" customWidth="1"/>
    <col min="10774" max="10774" width="13.5703125" customWidth="1"/>
    <col min="11010" max="11010" width="6.5703125" customWidth="1"/>
    <col min="11011" max="11011" width="5.28515625" customWidth="1"/>
    <col min="11014" max="11014" width="8.7109375" customWidth="1"/>
    <col min="11015" max="11015" width="0" hidden="1" customWidth="1"/>
    <col min="11016" max="11016" width="15.7109375" customWidth="1"/>
    <col min="11017" max="11018" width="14.5703125" customWidth="1"/>
    <col min="11019" max="11019" width="15" customWidth="1"/>
    <col min="11020" max="11020" width="4.7109375" customWidth="1"/>
    <col min="11022" max="11022" width="6.28515625" customWidth="1"/>
    <col min="11027" max="11027" width="13.28515625" customWidth="1"/>
    <col min="11028" max="11029" width="13.7109375" customWidth="1"/>
    <col min="11030" max="11030" width="13.5703125" customWidth="1"/>
    <col min="11266" max="11266" width="6.5703125" customWidth="1"/>
    <col min="11267" max="11267" width="5.28515625" customWidth="1"/>
    <col min="11270" max="11270" width="8.7109375" customWidth="1"/>
    <col min="11271" max="11271" width="0" hidden="1" customWidth="1"/>
    <col min="11272" max="11272" width="15.7109375" customWidth="1"/>
    <col min="11273" max="11274" width="14.5703125" customWidth="1"/>
    <col min="11275" max="11275" width="15" customWidth="1"/>
    <col min="11276" max="11276" width="4.7109375" customWidth="1"/>
    <col min="11278" max="11278" width="6.28515625" customWidth="1"/>
    <col min="11283" max="11283" width="13.28515625" customWidth="1"/>
    <col min="11284" max="11285" width="13.7109375" customWidth="1"/>
    <col min="11286" max="11286" width="13.5703125" customWidth="1"/>
    <col min="11522" max="11522" width="6.5703125" customWidth="1"/>
    <col min="11523" max="11523" width="5.28515625" customWidth="1"/>
    <col min="11526" max="11526" width="8.7109375" customWidth="1"/>
    <col min="11527" max="11527" width="0" hidden="1" customWidth="1"/>
    <col min="11528" max="11528" width="15.7109375" customWidth="1"/>
    <col min="11529" max="11530" width="14.5703125" customWidth="1"/>
    <col min="11531" max="11531" width="15" customWidth="1"/>
    <col min="11532" max="11532" width="4.7109375" customWidth="1"/>
    <col min="11534" max="11534" width="6.28515625" customWidth="1"/>
    <col min="11539" max="11539" width="13.28515625" customWidth="1"/>
    <col min="11540" max="11541" width="13.7109375" customWidth="1"/>
    <col min="11542" max="11542" width="13.5703125" customWidth="1"/>
    <col min="11778" max="11778" width="6.5703125" customWidth="1"/>
    <col min="11779" max="11779" width="5.28515625" customWidth="1"/>
    <col min="11782" max="11782" width="8.7109375" customWidth="1"/>
    <col min="11783" max="11783" width="0" hidden="1" customWidth="1"/>
    <col min="11784" max="11784" width="15.7109375" customWidth="1"/>
    <col min="11785" max="11786" width="14.5703125" customWidth="1"/>
    <col min="11787" max="11787" width="15" customWidth="1"/>
    <col min="11788" max="11788" width="4.7109375" customWidth="1"/>
    <col min="11790" max="11790" width="6.28515625" customWidth="1"/>
    <col min="11795" max="11795" width="13.28515625" customWidth="1"/>
    <col min="11796" max="11797" width="13.7109375" customWidth="1"/>
    <col min="11798" max="11798" width="13.5703125" customWidth="1"/>
    <col min="12034" max="12034" width="6.5703125" customWidth="1"/>
    <col min="12035" max="12035" width="5.28515625" customWidth="1"/>
    <col min="12038" max="12038" width="8.7109375" customWidth="1"/>
    <col min="12039" max="12039" width="0" hidden="1" customWidth="1"/>
    <col min="12040" max="12040" width="15.7109375" customWidth="1"/>
    <col min="12041" max="12042" width="14.5703125" customWidth="1"/>
    <col min="12043" max="12043" width="15" customWidth="1"/>
    <col min="12044" max="12044" width="4.7109375" customWidth="1"/>
    <col min="12046" max="12046" width="6.28515625" customWidth="1"/>
    <col min="12051" max="12051" width="13.28515625" customWidth="1"/>
    <col min="12052" max="12053" width="13.7109375" customWidth="1"/>
    <col min="12054" max="12054" width="13.5703125" customWidth="1"/>
    <col min="12290" max="12290" width="6.5703125" customWidth="1"/>
    <col min="12291" max="12291" width="5.28515625" customWidth="1"/>
    <col min="12294" max="12294" width="8.7109375" customWidth="1"/>
    <col min="12295" max="12295" width="0" hidden="1" customWidth="1"/>
    <col min="12296" max="12296" width="15.7109375" customWidth="1"/>
    <col min="12297" max="12298" width="14.5703125" customWidth="1"/>
    <col min="12299" max="12299" width="15" customWidth="1"/>
    <col min="12300" max="12300" width="4.7109375" customWidth="1"/>
    <col min="12302" max="12302" width="6.28515625" customWidth="1"/>
    <col min="12307" max="12307" width="13.28515625" customWidth="1"/>
    <col min="12308" max="12309" width="13.7109375" customWidth="1"/>
    <col min="12310" max="12310" width="13.5703125" customWidth="1"/>
    <col min="12546" max="12546" width="6.5703125" customWidth="1"/>
    <col min="12547" max="12547" width="5.28515625" customWidth="1"/>
    <col min="12550" max="12550" width="8.7109375" customWidth="1"/>
    <col min="12551" max="12551" width="0" hidden="1" customWidth="1"/>
    <col min="12552" max="12552" width="15.7109375" customWidth="1"/>
    <col min="12553" max="12554" width="14.5703125" customWidth="1"/>
    <col min="12555" max="12555" width="15" customWidth="1"/>
    <col min="12556" max="12556" width="4.7109375" customWidth="1"/>
    <col min="12558" max="12558" width="6.28515625" customWidth="1"/>
    <col min="12563" max="12563" width="13.28515625" customWidth="1"/>
    <col min="12564" max="12565" width="13.7109375" customWidth="1"/>
    <col min="12566" max="12566" width="13.5703125" customWidth="1"/>
    <col min="12802" max="12802" width="6.5703125" customWidth="1"/>
    <col min="12803" max="12803" width="5.28515625" customWidth="1"/>
    <col min="12806" max="12806" width="8.7109375" customWidth="1"/>
    <col min="12807" max="12807" width="0" hidden="1" customWidth="1"/>
    <col min="12808" max="12808" width="15.7109375" customWidth="1"/>
    <col min="12809" max="12810" width="14.5703125" customWidth="1"/>
    <col min="12811" max="12811" width="15" customWidth="1"/>
    <col min="12812" max="12812" width="4.7109375" customWidth="1"/>
    <col min="12814" max="12814" width="6.28515625" customWidth="1"/>
    <col min="12819" max="12819" width="13.28515625" customWidth="1"/>
    <col min="12820" max="12821" width="13.7109375" customWidth="1"/>
    <col min="12822" max="12822" width="13.5703125" customWidth="1"/>
    <col min="13058" max="13058" width="6.5703125" customWidth="1"/>
    <col min="13059" max="13059" width="5.28515625" customWidth="1"/>
    <col min="13062" max="13062" width="8.7109375" customWidth="1"/>
    <col min="13063" max="13063" width="0" hidden="1" customWidth="1"/>
    <col min="13064" max="13064" width="15.7109375" customWidth="1"/>
    <col min="13065" max="13066" width="14.5703125" customWidth="1"/>
    <col min="13067" max="13067" width="15" customWidth="1"/>
    <col min="13068" max="13068" width="4.7109375" customWidth="1"/>
    <col min="13070" max="13070" width="6.28515625" customWidth="1"/>
    <col min="13075" max="13075" width="13.28515625" customWidth="1"/>
    <col min="13076" max="13077" width="13.7109375" customWidth="1"/>
    <col min="13078" max="13078" width="13.5703125" customWidth="1"/>
    <col min="13314" max="13314" width="6.5703125" customWidth="1"/>
    <col min="13315" max="13315" width="5.28515625" customWidth="1"/>
    <col min="13318" max="13318" width="8.7109375" customWidth="1"/>
    <col min="13319" max="13319" width="0" hidden="1" customWidth="1"/>
    <col min="13320" max="13320" width="15.7109375" customWidth="1"/>
    <col min="13321" max="13322" width="14.5703125" customWidth="1"/>
    <col min="13323" max="13323" width="15" customWidth="1"/>
    <col min="13324" max="13324" width="4.7109375" customWidth="1"/>
    <col min="13326" max="13326" width="6.28515625" customWidth="1"/>
    <col min="13331" max="13331" width="13.28515625" customWidth="1"/>
    <col min="13332" max="13333" width="13.7109375" customWidth="1"/>
    <col min="13334" max="13334" width="13.5703125" customWidth="1"/>
    <col min="13570" max="13570" width="6.5703125" customWidth="1"/>
    <col min="13571" max="13571" width="5.28515625" customWidth="1"/>
    <col min="13574" max="13574" width="8.7109375" customWidth="1"/>
    <col min="13575" max="13575" width="0" hidden="1" customWidth="1"/>
    <col min="13576" max="13576" width="15.7109375" customWidth="1"/>
    <col min="13577" max="13578" width="14.5703125" customWidth="1"/>
    <col min="13579" max="13579" width="15" customWidth="1"/>
    <col min="13580" max="13580" width="4.7109375" customWidth="1"/>
    <col min="13582" max="13582" width="6.28515625" customWidth="1"/>
    <col min="13587" max="13587" width="13.28515625" customWidth="1"/>
    <col min="13588" max="13589" width="13.7109375" customWidth="1"/>
    <col min="13590" max="13590" width="13.5703125" customWidth="1"/>
    <col min="13826" max="13826" width="6.5703125" customWidth="1"/>
    <col min="13827" max="13827" width="5.28515625" customWidth="1"/>
    <col min="13830" max="13830" width="8.7109375" customWidth="1"/>
    <col min="13831" max="13831" width="0" hidden="1" customWidth="1"/>
    <col min="13832" max="13832" width="15.7109375" customWidth="1"/>
    <col min="13833" max="13834" width="14.5703125" customWidth="1"/>
    <col min="13835" max="13835" width="15" customWidth="1"/>
    <col min="13836" max="13836" width="4.7109375" customWidth="1"/>
    <col min="13838" max="13838" width="6.28515625" customWidth="1"/>
    <col min="13843" max="13843" width="13.28515625" customWidth="1"/>
    <col min="13844" max="13845" width="13.7109375" customWidth="1"/>
    <col min="13846" max="13846" width="13.5703125" customWidth="1"/>
    <col min="14082" max="14082" width="6.5703125" customWidth="1"/>
    <col min="14083" max="14083" width="5.28515625" customWidth="1"/>
    <col min="14086" max="14086" width="8.7109375" customWidth="1"/>
    <col min="14087" max="14087" width="0" hidden="1" customWidth="1"/>
    <col min="14088" max="14088" width="15.7109375" customWidth="1"/>
    <col min="14089" max="14090" width="14.5703125" customWidth="1"/>
    <col min="14091" max="14091" width="15" customWidth="1"/>
    <col min="14092" max="14092" width="4.7109375" customWidth="1"/>
    <col min="14094" max="14094" width="6.28515625" customWidth="1"/>
    <col min="14099" max="14099" width="13.28515625" customWidth="1"/>
    <col min="14100" max="14101" width="13.7109375" customWidth="1"/>
    <col min="14102" max="14102" width="13.5703125" customWidth="1"/>
    <col min="14338" max="14338" width="6.5703125" customWidth="1"/>
    <col min="14339" max="14339" width="5.28515625" customWidth="1"/>
    <col min="14342" max="14342" width="8.7109375" customWidth="1"/>
    <col min="14343" max="14343" width="0" hidden="1" customWidth="1"/>
    <col min="14344" max="14344" width="15.7109375" customWidth="1"/>
    <col min="14345" max="14346" width="14.5703125" customWidth="1"/>
    <col min="14347" max="14347" width="15" customWidth="1"/>
    <col min="14348" max="14348" width="4.7109375" customWidth="1"/>
    <col min="14350" max="14350" width="6.28515625" customWidth="1"/>
    <col min="14355" max="14355" width="13.28515625" customWidth="1"/>
    <col min="14356" max="14357" width="13.7109375" customWidth="1"/>
    <col min="14358" max="14358" width="13.5703125" customWidth="1"/>
    <col min="14594" max="14594" width="6.5703125" customWidth="1"/>
    <col min="14595" max="14595" width="5.28515625" customWidth="1"/>
    <col min="14598" max="14598" width="8.7109375" customWidth="1"/>
    <col min="14599" max="14599" width="0" hidden="1" customWidth="1"/>
    <col min="14600" max="14600" width="15.7109375" customWidth="1"/>
    <col min="14601" max="14602" width="14.5703125" customWidth="1"/>
    <col min="14603" max="14603" width="15" customWidth="1"/>
    <col min="14604" max="14604" width="4.7109375" customWidth="1"/>
    <col min="14606" max="14606" width="6.28515625" customWidth="1"/>
    <col min="14611" max="14611" width="13.28515625" customWidth="1"/>
    <col min="14612" max="14613" width="13.7109375" customWidth="1"/>
    <col min="14614" max="14614" width="13.5703125" customWidth="1"/>
    <col min="14850" max="14850" width="6.5703125" customWidth="1"/>
    <col min="14851" max="14851" width="5.28515625" customWidth="1"/>
    <col min="14854" max="14854" width="8.7109375" customWidth="1"/>
    <col min="14855" max="14855" width="0" hidden="1" customWidth="1"/>
    <col min="14856" max="14856" width="15.7109375" customWidth="1"/>
    <col min="14857" max="14858" width="14.5703125" customWidth="1"/>
    <col min="14859" max="14859" width="15" customWidth="1"/>
    <col min="14860" max="14860" width="4.7109375" customWidth="1"/>
    <col min="14862" max="14862" width="6.28515625" customWidth="1"/>
    <col min="14867" max="14867" width="13.28515625" customWidth="1"/>
    <col min="14868" max="14869" width="13.7109375" customWidth="1"/>
    <col min="14870" max="14870" width="13.5703125" customWidth="1"/>
    <col min="15106" max="15106" width="6.5703125" customWidth="1"/>
    <col min="15107" max="15107" width="5.28515625" customWidth="1"/>
    <col min="15110" max="15110" width="8.7109375" customWidth="1"/>
    <col min="15111" max="15111" width="0" hidden="1" customWidth="1"/>
    <col min="15112" max="15112" width="15.7109375" customWidth="1"/>
    <col min="15113" max="15114" width="14.5703125" customWidth="1"/>
    <col min="15115" max="15115" width="15" customWidth="1"/>
    <col min="15116" max="15116" width="4.7109375" customWidth="1"/>
    <col min="15118" max="15118" width="6.28515625" customWidth="1"/>
    <col min="15123" max="15123" width="13.28515625" customWidth="1"/>
    <col min="15124" max="15125" width="13.7109375" customWidth="1"/>
    <col min="15126" max="15126" width="13.5703125" customWidth="1"/>
    <col min="15362" max="15362" width="6.5703125" customWidth="1"/>
    <col min="15363" max="15363" width="5.28515625" customWidth="1"/>
    <col min="15366" max="15366" width="8.7109375" customWidth="1"/>
    <col min="15367" max="15367" width="0" hidden="1" customWidth="1"/>
    <col min="15368" max="15368" width="15.7109375" customWidth="1"/>
    <col min="15369" max="15370" width="14.5703125" customWidth="1"/>
    <col min="15371" max="15371" width="15" customWidth="1"/>
    <col min="15372" max="15372" width="4.7109375" customWidth="1"/>
    <col min="15374" max="15374" width="6.28515625" customWidth="1"/>
    <col min="15379" max="15379" width="13.28515625" customWidth="1"/>
    <col min="15380" max="15381" width="13.7109375" customWidth="1"/>
    <col min="15382" max="15382" width="13.5703125" customWidth="1"/>
    <col min="15618" max="15618" width="6.5703125" customWidth="1"/>
    <col min="15619" max="15619" width="5.28515625" customWidth="1"/>
    <col min="15622" max="15622" width="8.7109375" customWidth="1"/>
    <col min="15623" max="15623" width="0" hidden="1" customWidth="1"/>
    <col min="15624" max="15624" width="15.7109375" customWidth="1"/>
    <col min="15625" max="15626" width="14.5703125" customWidth="1"/>
    <col min="15627" max="15627" width="15" customWidth="1"/>
    <col min="15628" max="15628" width="4.7109375" customWidth="1"/>
    <col min="15630" max="15630" width="6.28515625" customWidth="1"/>
    <col min="15635" max="15635" width="13.28515625" customWidth="1"/>
    <col min="15636" max="15637" width="13.7109375" customWidth="1"/>
    <col min="15638" max="15638" width="13.5703125" customWidth="1"/>
    <col min="15874" max="15874" width="6.5703125" customWidth="1"/>
    <col min="15875" max="15875" width="5.28515625" customWidth="1"/>
    <col min="15878" max="15878" width="8.7109375" customWidth="1"/>
    <col min="15879" max="15879" width="0" hidden="1" customWidth="1"/>
    <col min="15880" max="15880" width="15.7109375" customWidth="1"/>
    <col min="15881" max="15882" width="14.5703125" customWidth="1"/>
    <col min="15883" max="15883" width="15" customWidth="1"/>
    <col min="15884" max="15884" width="4.7109375" customWidth="1"/>
    <col min="15886" max="15886" width="6.28515625" customWidth="1"/>
    <col min="15891" max="15891" width="13.28515625" customWidth="1"/>
    <col min="15892" max="15893" width="13.7109375" customWidth="1"/>
    <col min="15894" max="15894" width="13.5703125" customWidth="1"/>
    <col min="16130" max="16130" width="6.5703125" customWidth="1"/>
    <col min="16131" max="16131" width="5.28515625" customWidth="1"/>
    <col min="16134" max="16134" width="8.7109375" customWidth="1"/>
    <col min="16135" max="16135" width="0" hidden="1" customWidth="1"/>
    <col min="16136" max="16136" width="15.7109375" customWidth="1"/>
    <col min="16137" max="16138" width="14.5703125" customWidth="1"/>
    <col min="16139" max="16139" width="15" customWidth="1"/>
    <col min="16140" max="16140" width="4.7109375" customWidth="1"/>
    <col min="16142" max="16142" width="6.28515625" customWidth="1"/>
    <col min="16147" max="16147" width="13.28515625" customWidth="1"/>
    <col min="16148" max="16149" width="13.7109375" customWidth="1"/>
    <col min="16150" max="16150" width="13.5703125" customWidth="1"/>
  </cols>
  <sheetData>
    <row r="1" spans="2:22" x14ac:dyDescent="0.25">
      <c r="B1" s="120" t="s">
        <v>0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</row>
    <row r="3" spans="2:22" ht="15.75" thickBot="1" x14ac:dyDescent="0.3">
      <c r="B3" s="2" t="s">
        <v>1</v>
      </c>
      <c r="R3" t="s">
        <v>2</v>
      </c>
    </row>
    <row r="4" spans="2:22" ht="30.75" thickBot="1" x14ac:dyDescent="0.3">
      <c r="B4" s="3" t="s">
        <v>3</v>
      </c>
      <c r="C4" s="4"/>
      <c r="D4" s="97"/>
      <c r="E4" s="98"/>
      <c r="F4" s="98"/>
      <c r="G4" s="98"/>
      <c r="H4" s="5" t="s">
        <v>4</v>
      </c>
      <c r="I4" s="5" t="s">
        <v>5</v>
      </c>
      <c r="J4" s="5" t="s">
        <v>6</v>
      </c>
      <c r="K4" s="5" t="s">
        <v>7</v>
      </c>
      <c r="L4" s="2"/>
      <c r="M4" s="73" t="s">
        <v>8</v>
      </c>
      <c r="N4" s="75"/>
      <c r="O4" s="100"/>
      <c r="P4" s="101"/>
      <c r="Q4" s="101"/>
      <c r="R4" s="102"/>
      <c r="S4" s="6" t="s">
        <v>4</v>
      </c>
      <c r="T4" s="6" t="s">
        <v>5</v>
      </c>
      <c r="U4" s="6" t="s">
        <v>6</v>
      </c>
      <c r="V4" s="6" t="s">
        <v>7</v>
      </c>
    </row>
    <row r="5" spans="2:22" ht="28.5" customHeight="1" x14ac:dyDescent="0.25">
      <c r="B5" s="7" t="s">
        <v>9</v>
      </c>
      <c r="C5" s="8" t="s">
        <v>10</v>
      </c>
      <c r="D5" s="105" t="s">
        <v>11</v>
      </c>
      <c r="E5" s="106"/>
      <c r="F5" s="106"/>
      <c r="G5" s="107"/>
      <c r="H5" s="9">
        <v>17714.152999999998</v>
      </c>
      <c r="I5" s="10">
        <f t="shared" ref="I5:I10" si="0">J5-H5</f>
        <v>4873.4360000000015</v>
      </c>
      <c r="J5" s="9">
        <v>22587.589</v>
      </c>
      <c r="K5" s="9">
        <v>22587.589</v>
      </c>
      <c r="M5" s="7" t="s">
        <v>9</v>
      </c>
      <c r="N5" s="8" t="s">
        <v>12</v>
      </c>
      <c r="O5" s="108" t="s">
        <v>13</v>
      </c>
      <c r="P5" s="108"/>
      <c r="Q5" s="108"/>
      <c r="R5" s="108"/>
      <c r="S5" s="11">
        <v>22872.597000000002</v>
      </c>
      <c r="T5" s="11">
        <f t="shared" ref="T5:T13" si="1">U5-S5</f>
        <v>-1021.9750000000022</v>
      </c>
      <c r="U5" s="11">
        <v>21850.621999999999</v>
      </c>
      <c r="V5" s="11">
        <v>21750.312000000002</v>
      </c>
    </row>
    <row r="6" spans="2:22" ht="30" customHeight="1" x14ac:dyDescent="0.25">
      <c r="B6" s="12"/>
      <c r="C6" s="13" t="s">
        <v>14</v>
      </c>
      <c r="D6" s="118" t="s">
        <v>15</v>
      </c>
      <c r="E6" s="118"/>
      <c r="F6" s="118"/>
      <c r="G6" s="119"/>
      <c r="H6" s="14">
        <v>0</v>
      </c>
      <c r="I6" s="15">
        <f t="shared" si="0"/>
        <v>0</v>
      </c>
      <c r="J6" s="14">
        <v>0</v>
      </c>
      <c r="K6" s="14">
        <v>0</v>
      </c>
      <c r="M6" s="16" t="s">
        <v>16</v>
      </c>
      <c r="N6" s="13" t="s">
        <v>17</v>
      </c>
      <c r="O6" s="112" t="s">
        <v>18</v>
      </c>
      <c r="P6" s="113"/>
      <c r="Q6" s="113"/>
      <c r="R6" s="114"/>
      <c r="S6" s="11">
        <v>3393.4989999999998</v>
      </c>
      <c r="T6" s="11">
        <f t="shared" si="1"/>
        <v>-88.17699999999968</v>
      </c>
      <c r="U6" s="17">
        <v>3305.3220000000001</v>
      </c>
      <c r="V6" s="17">
        <v>3258.91</v>
      </c>
    </row>
    <row r="7" spans="2:22" ht="33" customHeight="1" x14ac:dyDescent="0.25">
      <c r="B7" s="16"/>
      <c r="C7" s="13" t="s">
        <v>19</v>
      </c>
      <c r="D7" s="118" t="s">
        <v>20</v>
      </c>
      <c r="E7" s="118"/>
      <c r="F7" s="118"/>
      <c r="G7" s="119"/>
      <c r="H7" s="14">
        <v>16655.831999999999</v>
      </c>
      <c r="I7" s="15">
        <f t="shared" si="0"/>
        <v>-3427.6259999999984</v>
      </c>
      <c r="J7" s="14">
        <v>13228.206</v>
      </c>
      <c r="K7" s="14">
        <v>13228.206</v>
      </c>
      <c r="M7" s="16" t="s">
        <v>21</v>
      </c>
      <c r="N7" s="13" t="s">
        <v>22</v>
      </c>
      <c r="O7" s="109" t="s">
        <v>23</v>
      </c>
      <c r="P7" s="109"/>
      <c r="Q7" s="109"/>
      <c r="R7" s="109"/>
      <c r="S7" s="11">
        <v>19040.073</v>
      </c>
      <c r="T7" s="11">
        <f t="shared" si="1"/>
        <v>5797.4239999999991</v>
      </c>
      <c r="U7" s="17">
        <v>24837.496999999999</v>
      </c>
      <c r="V7" s="17">
        <v>21953.149000000001</v>
      </c>
    </row>
    <row r="8" spans="2:22" ht="27" customHeight="1" x14ac:dyDescent="0.25">
      <c r="B8" s="16" t="s">
        <v>16</v>
      </c>
      <c r="C8" s="13" t="s">
        <v>24</v>
      </c>
      <c r="D8" s="109" t="s">
        <v>25</v>
      </c>
      <c r="E8" s="109"/>
      <c r="F8" s="109"/>
      <c r="G8" s="109"/>
      <c r="H8" s="14">
        <v>18578</v>
      </c>
      <c r="I8" s="18">
        <f t="shared" si="0"/>
        <v>-446.14600000000064</v>
      </c>
      <c r="J8" s="14">
        <v>18131.853999999999</v>
      </c>
      <c r="K8" s="14">
        <v>16240.406999999999</v>
      </c>
      <c r="M8" s="16" t="s">
        <v>26</v>
      </c>
      <c r="N8" s="13" t="s">
        <v>27</v>
      </c>
      <c r="O8" s="109" t="s">
        <v>28</v>
      </c>
      <c r="P8" s="109"/>
      <c r="Q8" s="109"/>
      <c r="R8" s="109"/>
      <c r="S8" s="11">
        <v>2975</v>
      </c>
      <c r="T8" s="11">
        <f t="shared" si="1"/>
        <v>-546.5</v>
      </c>
      <c r="U8" s="17">
        <v>2428.5</v>
      </c>
      <c r="V8" s="17">
        <v>2428.5</v>
      </c>
    </row>
    <row r="9" spans="2:22" ht="29.25" customHeight="1" x14ac:dyDescent="0.25">
      <c r="B9" s="16" t="s">
        <v>21</v>
      </c>
      <c r="C9" s="13" t="s">
        <v>29</v>
      </c>
      <c r="D9" s="109" t="s">
        <v>30</v>
      </c>
      <c r="E9" s="109"/>
      <c r="F9" s="109"/>
      <c r="G9" s="109"/>
      <c r="H9" s="14">
        <v>7203.8959999999997</v>
      </c>
      <c r="I9" s="18">
        <f t="shared" si="0"/>
        <v>464.24099999999999</v>
      </c>
      <c r="J9" s="14">
        <v>7668.1369999999997</v>
      </c>
      <c r="K9" s="14">
        <v>7039.43</v>
      </c>
      <c r="M9" s="16" t="s">
        <v>31</v>
      </c>
      <c r="N9" s="13" t="s">
        <v>32</v>
      </c>
      <c r="O9" s="109" t="s">
        <v>33</v>
      </c>
      <c r="P9" s="109"/>
      <c r="Q9" s="109"/>
      <c r="R9" s="109"/>
      <c r="S9" s="11">
        <f>SUM(S10:S13)</f>
        <v>23602.602999999999</v>
      </c>
      <c r="T9" s="11">
        <f t="shared" si="1"/>
        <v>-2934.1820000000007</v>
      </c>
      <c r="U9" s="17">
        <f>SUM(U10:U13)</f>
        <v>20668.420999999998</v>
      </c>
      <c r="V9" s="17">
        <f>SUM(V10:V13)</f>
        <v>6735.8</v>
      </c>
    </row>
    <row r="10" spans="2:22" ht="27" customHeight="1" x14ac:dyDescent="0.25">
      <c r="B10" s="16" t="s">
        <v>26</v>
      </c>
      <c r="C10" s="13" t="s">
        <v>34</v>
      </c>
      <c r="D10" s="118" t="s">
        <v>35</v>
      </c>
      <c r="E10" s="118"/>
      <c r="F10" s="118"/>
      <c r="G10" s="118"/>
      <c r="H10" s="14">
        <v>0</v>
      </c>
      <c r="I10" s="18">
        <f t="shared" si="0"/>
        <v>100</v>
      </c>
      <c r="J10" s="14">
        <v>100</v>
      </c>
      <c r="K10" s="14">
        <v>100</v>
      </c>
      <c r="M10" s="16"/>
      <c r="N10" s="19" t="s">
        <v>36</v>
      </c>
      <c r="O10" s="109" t="s">
        <v>37</v>
      </c>
      <c r="P10" s="109"/>
      <c r="Q10" s="109"/>
      <c r="R10" s="109"/>
      <c r="S10" s="20">
        <v>32.549999999999997</v>
      </c>
      <c r="T10" s="20">
        <f t="shared" si="1"/>
        <v>0</v>
      </c>
      <c r="U10" s="21">
        <v>32.549999999999997</v>
      </c>
      <c r="V10" s="21">
        <v>32.549999999999997</v>
      </c>
    </row>
    <row r="11" spans="2:22" ht="28.5" customHeight="1" x14ac:dyDescent="0.25">
      <c r="B11" s="16"/>
      <c r="C11" s="13"/>
      <c r="D11" s="110"/>
      <c r="E11" s="110"/>
      <c r="F11" s="110"/>
      <c r="G11" s="110"/>
      <c r="H11" s="22"/>
      <c r="I11" s="22"/>
      <c r="J11" s="21"/>
      <c r="K11" s="21"/>
      <c r="M11" s="16"/>
      <c r="N11" s="19" t="s">
        <v>38</v>
      </c>
      <c r="O11" s="112" t="s">
        <v>39</v>
      </c>
      <c r="P11" s="113"/>
      <c r="Q11" s="113"/>
      <c r="R11" s="114"/>
      <c r="S11" s="20">
        <v>22136.603999999999</v>
      </c>
      <c r="T11" s="20">
        <f t="shared" si="1"/>
        <v>-8294.3539999999994</v>
      </c>
      <c r="U11" s="21">
        <v>13842.25</v>
      </c>
      <c r="V11" s="21">
        <v>6693.25</v>
      </c>
    </row>
    <row r="12" spans="2:22" ht="33" customHeight="1" x14ac:dyDescent="0.25">
      <c r="B12" s="16"/>
      <c r="C12" s="13"/>
      <c r="D12" s="110"/>
      <c r="E12" s="110"/>
      <c r="F12" s="110"/>
      <c r="G12" s="111"/>
      <c r="H12" s="22"/>
      <c r="I12" s="22"/>
      <c r="J12" s="21"/>
      <c r="K12" s="21"/>
      <c r="M12" s="16"/>
      <c r="N12" s="19" t="s">
        <v>40</v>
      </c>
      <c r="O12" s="112" t="s">
        <v>41</v>
      </c>
      <c r="P12" s="113"/>
      <c r="Q12" s="113"/>
      <c r="R12" s="114"/>
      <c r="S12" s="20">
        <v>30</v>
      </c>
      <c r="T12" s="20">
        <f t="shared" si="1"/>
        <v>-20</v>
      </c>
      <c r="U12" s="21">
        <v>10</v>
      </c>
      <c r="V12" s="21">
        <v>10</v>
      </c>
    </row>
    <row r="13" spans="2:22" ht="15.75" thickBot="1" x14ac:dyDescent="0.3">
      <c r="B13" s="23"/>
      <c r="C13" s="24"/>
      <c r="D13" s="115"/>
      <c r="E13" s="115"/>
      <c r="F13" s="115"/>
      <c r="G13" s="115"/>
      <c r="H13" s="25"/>
      <c r="I13" s="25"/>
      <c r="J13" s="26"/>
      <c r="K13" s="26"/>
      <c r="M13" s="23"/>
      <c r="N13" s="27" t="s">
        <v>42</v>
      </c>
      <c r="O13" s="93" t="s">
        <v>43</v>
      </c>
      <c r="P13" s="93"/>
      <c r="Q13" s="93"/>
      <c r="R13" s="94"/>
      <c r="S13" s="28">
        <v>1403.4490000000001</v>
      </c>
      <c r="T13" s="20">
        <f t="shared" si="1"/>
        <v>5380.1720000000005</v>
      </c>
      <c r="U13" s="29">
        <v>6783.6210000000001</v>
      </c>
      <c r="V13" s="29">
        <v>0</v>
      </c>
    </row>
    <row r="14" spans="2:22" ht="15.75" thickBot="1" x14ac:dyDescent="0.3">
      <c r="B14" s="116" t="s">
        <v>44</v>
      </c>
      <c r="C14" s="117"/>
      <c r="D14" s="117"/>
      <c r="E14" s="117"/>
      <c r="F14" s="117"/>
      <c r="G14" s="117"/>
      <c r="H14" s="30">
        <f>SUM(H5:H13)</f>
        <v>60151.881000000001</v>
      </c>
      <c r="I14" s="30">
        <f>SUM(I5:I13)</f>
        <v>1563.9050000000025</v>
      </c>
      <c r="J14" s="30">
        <f>SUM(J5:J13)</f>
        <v>61715.786</v>
      </c>
      <c r="K14" s="30">
        <f>SUM(K5:K13)</f>
        <v>59195.631999999998</v>
      </c>
      <c r="M14" s="73" t="s">
        <v>45</v>
      </c>
      <c r="N14" s="74"/>
      <c r="O14" s="74"/>
      <c r="P14" s="74"/>
      <c r="Q14" s="74"/>
      <c r="R14" s="75"/>
      <c r="S14" s="31">
        <f>S5+S6+S7+S8+S9</f>
        <v>71883.771999999997</v>
      </c>
      <c r="T14" s="31">
        <f>T5+T6+T7+T8+T9</f>
        <v>1206.5899999999965</v>
      </c>
      <c r="U14" s="31">
        <f>U5+U6+U7+U8+U9</f>
        <v>73090.361999999994</v>
      </c>
      <c r="V14" s="31">
        <f>V5+V6+V7+V8+V9</f>
        <v>56126.671000000002</v>
      </c>
    </row>
    <row r="15" spans="2:22" ht="11.45" customHeight="1" x14ac:dyDescent="0.25">
      <c r="N15" s="32"/>
    </row>
    <row r="16" spans="2:22" ht="15.75" thickBot="1" x14ac:dyDescent="0.3">
      <c r="B16" s="2" t="s">
        <v>46</v>
      </c>
      <c r="C16" s="2"/>
      <c r="D16" s="2"/>
      <c r="E16" s="2"/>
      <c r="F16" s="2"/>
      <c r="G16" s="2"/>
      <c r="H16" s="2"/>
      <c r="I16" s="2"/>
      <c r="J16" s="2"/>
      <c r="K16" s="33"/>
      <c r="L16" s="2"/>
      <c r="M16" s="2"/>
    </row>
    <row r="17" spans="2:22" ht="30.75" thickBot="1" x14ac:dyDescent="0.3">
      <c r="B17" s="3" t="s">
        <v>3</v>
      </c>
      <c r="C17" s="34"/>
      <c r="D17" s="103"/>
      <c r="E17" s="104"/>
      <c r="F17" s="104"/>
      <c r="G17" s="104"/>
      <c r="H17" s="6" t="s">
        <v>4</v>
      </c>
      <c r="I17" s="5" t="s">
        <v>5</v>
      </c>
      <c r="J17" s="5" t="s">
        <v>6</v>
      </c>
      <c r="K17" s="5" t="s">
        <v>7</v>
      </c>
      <c r="L17" s="2"/>
      <c r="M17" s="73" t="s">
        <v>8</v>
      </c>
      <c r="N17" s="75"/>
      <c r="O17" s="100"/>
      <c r="P17" s="101"/>
      <c r="Q17" s="101"/>
      <c r="R17" s="102"/>
      <c r="S17" s="6" t="s">
        <v>4</v>
      </c>
      <c r="T17" s="6" t="s">
        <v>5</v>
      </c>
      <c r="U17" s="6" t="s">
        <v>6</v>
      </c>
      <c r="V17" s="6" t="s">
        <v>7</v>
      </c>
    </row>
    <row r="18" spans="2:22" ht="30.75" customHeight="1" x14ac:dyDescent="0.25">
      <c r="B18" s="7" t="s">
        <v>9</v>
      </c>
      <c r="C18" s="8" t="s">
        <v>47</v>
      </c>
      <c r="D18" s="105" t="s">
        <v>48</v>
      </c>
      <c r="E18" s="106"/>
      <c r="F18" s="106"/>
      <c r="G18" s="107"/>
      <c r="H18" s="35">
        <v>5714.2020000000002</v>
      </c>
      <c r="I18" s="36">
        <f>J18-H18</f>
        <v>21177.308999999997</v>
      </c>
      <c r="J18" s="37">
        <v>26891.510999999999</v>
      </c>
      <c r="K18" s="38">
        <v>22914.307000000001</v>
      </c>
      <c r="M18" s="7" t="s">
        <v>9</v>
      </c>
      <c r="N18" s="8" t="s">
        <v>49</v>
      </c>
      <c r="O18" s="108" t="s">
        <v>50</v>
      </c>
      <c r="P18" s="108"/>
      <c r="Q18" s="108"/>
      <c r="R18" s="108"/>
      <c r="S18" s="39">
        <v>27509.960999999999</v>
      </c>
      <c r="T18" s="39">
        <f>U18-S18</f>
        <v>23150.194</v>
      </c>
      <c r="U18" s="39">
        <v>50660.154999999999</v>
      </c>
      <c r="V18" s="40">
        <v>28655.302</v>
      </c>
    </row>
    <row r="19" spans="2:22" x14ac:dyDescent="0.25">
      <c r="B19" s="16" t="s">
        <v>16</v>
      </c>
      <c r="C19" s="13" t="s">
        <v>51</v>
      </c>
      <c r="D19" s="109" t="s">
        <v>52</v>
      </c>
      <c r="E19" s="109"/>
      <c r="F19" s="109"/>
      <c r="G19" s="109"/>
      <c r="H19" s="21">
        <v>0</v>
      </c>
      <c r="I19" s="41">
        <f>J19-H19</f>
        <v>4000</v>
      </c>
      <c r="J19" s="21">
        <v>4000</v>
      </c>
      <c r="K19" s="21">
        <v>0</v>
      </c>
      <c r="M19" s="16" t="s">
        <v>16</v>
      </c>
      <c r="N19" s="13" t="s">
        <v>53</v>
      </c>
      <c r="O19" s="109" t="s">
        <v>54</v>
      </c>
      <c r="P19" s="109"/>
      <c r="Q19" s="109"/>
      <c r="R19" s="109"/>
      <c r="S19" s="42">
        <v>40891.987000000001</v>
      </c>
      <c r="T19" s="42">
        <f>U19-S19</f>
        <v>404.98599999999715</v>
      </c>
      <c r="U19" s="42">
        <v>41296.972999999998</v>
      </c>
      <c r="V19" s="21">
        <v>41296.972999999998</v>
      </c>
    </row>
    <row r="20" spans="2:22" ht="15.75" thickBot="1" x14ac:dyDescent="0.3">
      <c r="B20" s="23" t="s">
        <v>21</v>
      </c>
      <c r="C20" s="24" t="s">
        <v>55</v>
      </c>
      <c r="D20" s="91" t="s">
        <v>56</v>
      </c>
      <c r="E20" s="91"/>
      <c r="F20" s="91"/>
      <c r="G20" s="91"/>
      <c r="H20" s="21"/>
      <c r="I20" s="21">
        <f>J20-H20</f>
        <v>0</v>
      </c>
      <c r="J20" s="21"/>
      <c r="K20" s="26"/>
      <c r="M20" s="23" t="s">
        <v>21</v>
      </c>
      <c r="N20" s="24" t="s">
        <v>57</v>
      </c>
      <c r="O20" s="92" t="s">
        <v>58</v>
      </c>
      <c r="P20" s="93"/>
      <c r="Q20" s="93"/>
      <c r="R20" s="94"/>
      <c r="S20" s="43">
        <v>0</v>
      </c>
      <c r="T20" s="43">
        <f>U20-S20</f>
        <v>123.56100000000001</v>
      </c>
      <c r="U20" s="43">
        <v>123.56100000000001</v>
      </c>
      <c r="V20" s="44">
        <v>123.56100000000001</v>
      </c>
    </row>
    <row r="21" spans="2:22" ht="15.75" thickBot="1" x14ac:dyDescent="0.3">
      <c r="B21" s="95" t="s">
        <v>59</v>
      </c>
      <c r="C21" s="96"/>
      <c r="D21" s="96"/>
      <c r="E21" s="96"/>
      <c r="F21" s="96"/>
      <c r="G21" s="96"/>
      <c r="H21" s="45">
        <f>SUM(H18:H20)</f>
        <v>5714.2020000000002</v>
      </c>
      <c r="I21" s="45">
        <f>SUM(I18:I20)</f>
        <v>25177.308999999997</v>
      </c>
      <c r="J21" s="45">
        <f>SUM(J18:J20)</f>
        <v>30891.510999999999</v>
      </c>
      <c r="K21" s="30">
        <f>SUM(K18:K20)</f>
        <v>22914.307000000001</v>
      </c>
      <c r="M21" s="73" t="s">
        <v>60</v>
      </c>
      <c r="N21" s="74"/>
      <c r="O21" s="74"/>
      <c r="P21" s="74"/>
      <c r="Q21" s="74"/>
      <c r="R21" s="74"/>
      <c r="S21" s="45">
        <f>SUM(S18:S20)</f>
        <v>68401.948000000004</v>
      </c>
      <c r="T21" s="45">
        <f>SUM(T18:T20)</f>
        <v>23678.740999999998</v>
      </c>
      <c r="U21" s="45">
        <f>SUM(U18:U20)</f>
        <v>92080.688999999998</v>
      </c>
      <c r="V21" s="31">
        <f>SUM(V18:V20)</f>
        <v>70075.835999999996</v>
      </c>
    </row>
    <row r="22" spans="2:22" x14ac:dyDescent="0.25">
      <c r="B22" s="2"/>
      <c r="K22" s="33"/>
      <c r="M22" s="2"/>
      <c r="U22" s="33"/>
    </row>
    <row r="23" spans="2:22" ht="15.75" thickBot="1" x14ac:dyDescent="0.3">
      <c r="B23" s="2" t="s">
        <v>61</v>
      </c>
      <c r="K23" s="33"/>
      <c r="M23" s="2"/>
      <c r="U23" s="33"/>
    </row>
    <row r="24" spans="2:22" ht="30.75" thickBot="1" x14ac:dyDescent="0.3">
      <c r="B24" s="3" t="s">
        <v>3</v>
      </c>
      <c r="C24" s="4"/>
      <c r="D24" s="97"/>
      <c r="E24" s="98"/>
      <c r="F24" s="98"/>
      <c r="G24" s="99"/>
      <c r="H24" s="5" t="s">
        <v>4</v>
      </c>
      <c r="I24" s="5" t="s">
        <v>5</v>
      </c>
      <c r="J24" s="5" t="s">
        <v>6</v>
      </c>
      <c r="K24" s="5" t="s">
        <v>7</v>
      </c>
      <c r="L24" s="2"/>
      <c r="M24" s="73" t="s">
        <v>8</v>
      </c>
      <c r="N24" s="75"/>
      <c r="O24" s="100"/>
      <c r="P24" s="101"/>
      <c r="Q24" s="101"/>
      <c r="R24" s="102"/>
      <c r="S24" s="6" t="s">
        <v>4</v>
      </c>
      <c r="T24" s="6" t="s">
        <v>5</v>
      </c>
      <c r="U24" s="6" t="s">
        <v>6</v>
      </c>
      <c r="V24" s="5" t="s">
        <v>7</v>
      </c>
    </row>
    <row r="25" spans="2:22" ht="27" customHeight="1" x14ac:dyDescent="0.25">
      <c r="B25" s="7" t="s">
        <v>9</v>
      </c>
      <c r="C25" s="8" t="s">
        <v>62</v>
      </c>
      <c r="D25" s="76" t="s">
        <v>63</v>
      </c>
      <c r="E25" s="77"/>
      <c r="F25" s="77"/>
      <c r="G25" s="78"/>
      <c r="H25" s="38">
        <v>9632.1299999999992</v>
      </c>
      <c r="I25" s="46">
        <f>J25-H25</f>
        <v>-317.40399999999863</v>
      </c>
      <c r="J25" s="38">
        <v>9314.7260000000006</v>
      </c>
      <c r="K25" s="47">
        <v>9314.7260000000006</v>
      </c>
      <c r="M25" s="7" t="s">
        <v>9</v>
      </c>
      <c r="N25" s="8" t="s">
        <v>64</v>
      </c>
      <c r="O25" s="79" t="s">
        <v>65</v>
      </c>
      <c r="P25" s="80"/>
      <c r="Q25" s="80"/>
      <c r="R25" s="81"/>
      <c r="S25" s="48">
        <v>708.56700000000001</v>
      </c>
      <c r="T25" s="48">
        <f>U25-S25</f>
        <v>58.553999999999974</v>
      </c>
      <c r="U25" s="48">
        <v>767.12099999999998</v>
      </c>
      <c r="V25" s="49">
        <v>767.12099999999998</v>
      </c>
    </row>
    <row r="26" spans="2:22" ht="27" customHeight="1" x14ac:dyDescent="0.25">
      <c r="B26" s="16" t="s">
        <v>16</v>
      </c>
      <c r="C26" s="13" t="s">
        <v>66</v>
      </c>
      <c r="D26" s="82" t="s">
        <v>67</v>
      </c>
      <c r="E26" s="83"/>
      <c r="F26" s="83"/>
      <c r="G26" s="84"/>
      <c r="H26" s="21">
        <v>67501.786999999997</v>
      </c>
      <c r="I26" s="50">
        <f>J26-H26</f>
        <v>177.58400000000256</v>
      </c>
      <c r="J26" s="21">
        <v>67679.370999999999</v>
      </c>
      <c r="K26" s="51">
        <v>67679.370999999999</v>
      </c>
      <c r="M26" s="52" t="s">
        <v>16</v>
      </c>
      <c r="N26" s="53" t="s">
        <v>64</v>
      </c>
      <c r="O26" s="79" t="s">
        <v>68</v>
      </c>
      <c r="P26" s="80"/>
      <c r="Q26" s="80"/>
      <c r="R26" s="81"/>
      <c r="S26" s="54">
        <v>2005.713</v>
      </c>
      <c r="T26" s="54">
        <f>U26-S26</f>
        <v>2748.884</v>
      </c>
      <c r="U26" s="54">
        <v>4754.5969999999998</v>
      </c>
      <c r="V26" s="55">
        <v>4754.5969999999998</v>
      </c>
    </row>
    <row r="27" spans="2:22" ht="15.75" thickBot="1" x14ac:dyDescent="0.3">
      <c r="B27" s="56" t="s">
        <v>21</v>
      </c>
      <c r="C27" s="57" t="s">
        <v>62</v>
      </c>
      <c r="D27" s="85" t="s">
        <v>69</v>
      </c>
      <c r="E27" s="86"/>
      <c r="F27" s="86"/>
      <c r="G27" s="87"/>
      <c r="H27" s="29">
        <v>0</v>
      </c>
      <c r="I27" s="58">
        <f>J27-H27</f>
        <v>1091.375</v>
      </c>
      <c r="J27" s="29">
        <v>1091.375</v>
      </c>
      <c r="K27" s="59">
        <v>1091.375</v>
      </c>
      <c r="M27" s="23"/>
      <c r="N27" s="24"/>
      <c r="O27" s="88"/>
      <c r="P27" s="89"/>
      <c r="Q27" s="89"/>
      <c r="R27" s="90"/>
      <c r="S27" s="60"/>
      <c r="T27" s="60"/>
      <c r="U27" s="60"/>
      <c r="V27" s="61"/>
    </row>
    <row r="28" spans="2:22" s="2" customFormat="1" ht="15.75" thickBot="1" x14ac:dyDescent="0.3">
      <c r="B28" s="68" t="s">
        <v>70</v>
      </c>
      <c r="C28" s="69"/>
      <c r="D28" s="69"/>
      <c r="E28" s="69"/>
      <c r="F28" s="69"/>
      <c r="G28" s="70"/>
      <c r="H28" s="62">
        <f>SUM(H25:H27)</f>
        <v>77133.917000000001</v>
      </c>
      <c r="I28" s="62">
        <f>SUM(I25:I27)</f>
        <v>951.55500000000393</v>
      </c>
      <c r="J28" s="62">
        <f>SUM(J25:J27)</f>
        <v>78085.471999999994</v>
      </c>
      <c r="K28" s="31">
        <f>SUM(K25:K27)</f>
        <v>78085.471999999994</v>
      </c>
      <c r="M28" s="71" t="s">
        <v>70</v>
      </c>
      <c r="N28" s="72"/>
      <c r="O28" s="72"/>
      <c r="P28" s="72"/>
      <c r="Q28" s="72"/>
      <c r="R28" s="72"/>
      <c r="S28" s="63">
        <f>SUM(S25:S27)</f>
        <v>2714.2799999999997</v>
      </c>
      <c r="T28" s="63">
        <f>SUM(T25:T27)</f>
        <v>2807.4380000000001</v>
      </c>
      <c r="U28" s="63">
        <f>SUM(U25:U27)</f>
        <v>5521.7179999999998</v>
      </c>
      <c r="V28" s="64">
        <f>SUM(V25:V27)</f>
        <v>5521.7179999999998</v>
      </c>
    </row>
    <row r="29" spans="2:22" ht="15.75" thickBot="1" x14ac:dyDescent="0.3">
      <c r="B29" s="2"/>
      <c r="K29" s="33"/>
      <c r="M29" s="2"/>
      <c r="N29" s="32"/>
      <c r="U29" s="65"/>
    </row>
    <row r="30" spans="2:22" s="2" customFormat="1" ht="15.75" thickBot="1" x14ac:dyDescent="0.3">
      <c r="B30" s="73" t="s">
        <v>71</v>
      </c>
      <c r="C30" s="74"/>
      <c r="D30" s="74"/>
      <c r="E30" s="74"/>
      <c r="F30" s="74"/>
      <c r="G30" s="75"/>
      <c r="H30" s="31">
        <f>H14+H21+H28</f>
        <v>143000</v>
      </c>
      <c r="I30" s="31">
        <f>I14+I21+I28</f>
        <v>27692.769000000004</v>
      </c>
      <c r="J30" s="31">
        <f>J14+J21+J28</f>
        <v>170692.76899999997</v>
      </c>
      <c r="K30" s="31">
        <f>K14+K21+K28</f>
        <v>160195.41099999999</v>
      </c>
      <c r="M30" s="66" t="s">
        <v>72</v>
      </c>
      <c r="N30" s="67"/>
      <c r="O30" s="67"/>
      <c r="P30" s="67"/>
      <c r="Q30" s="67"/>
      <c r="R30" s="67"/>
      <c r="S30" s="31">
        <f>S14+S21+S28</f>
        <v>143000</v>
      </c>
      <c r="T30" s="31">
        <f>T14+T21+T28</f>
        <v>27692.768999999993</v>
      </c>
      <c r="U30" s="31">
        <f>U14+U21+U28</f>
        <v>170692.76899999997</v>
      </c>
      <c r="V30" s="31">
        <f>V14+V21+V28</f>
        <v>131724.22500000001</v>
      </c>
    </row>
  </sheetData>
  <mergeCells count="47">
    <mergeCell ref="B1:U1"/>
    <mergeCell ref="D4:G4"/>
    <mergeCell ref="M4:N4"/>
    <mergeCell ref="O4:R4"/>
    <mergeCell ref="D5:G5"/>
    <mergeCell ref="O5:R5"/>
    <mergeCell ref="D6:G6"/>
    <mergeCell ref="O6:R6"/>
    <mergeCell ref="D7:G7"/>
    <mergeCell ref="O7:R7"/>
    <mergeCell ref="D8:G8"/>
    <mergeCell ref="O8:R8"/>
    <mergeCell ref="D9:G9"/>
    <mergeCell ref="O9:R9"/>
    <mergeCell ref="D10:G10"/>
    <mergeCell ref="O10:R10"/>
    <mergeCell ref="D11:G11"/>
    <mergeCell ref="O11:R11"/>
    <mergeCell ref="D19:G19"/>
    <mergeCell ref="O19:R19"/>
    <mergeCell ref="D12:G12"/>
    <mergeCell ref="O12:R12"/>
    <mergeCell ref="D13:G13"/>
    <mergeCell ref="O13:R13"/>
    <mergeCell ref="B14:G14"/>
    <mergeCell ref="M14:R14"/>
    <mergeCell ref="D17:G17"/>
    <mergeCell ref="M17:N17"/>
    <mergeCell ref="O17:R17"/>
    <mergeCell ref="D18:G18"/>
    <mergeCell ref="O18:R18"/>
    <mergeCell ref="D20:G20"/>
    <mergeCell ref="O20:R20"/>
    <mergeCell ref="B21:G21"/>
    <mergeCell ref="M21:R21"/>
    <mergeCell ref="D24:G24"/>
    <mergeCell ref="M24:N24"/>
    <mergeCell ref="O24:R24"/>
    <mergeCell ref="B28:G28"/>
    <mergeCell ref="M28:R28"/>
    <mergeCell ref="B30:G30"/>
    <mergeCell ref="D25:G25"/>
    <mergeCell ref="O25:R25"/>
    <mergeCell ref="D26:G26"/>
    <mergeCell ref="O26:R26"/>
    <mergeCell ref="D27:G27"/>
    <mergeCell ref="O27:R27"/>
  </mergeCells>
  <pageMargins left="0.7" right="0.7" top="0.75" bottom="0.75" header="0.3" footer="0.3"/>
  <pageSetup paperSize="9" scale="59" orientation="landscape" r:id="rId1"/>
  <headerFooter>
    <oddHeader>&amp;R1. melléklet Ferencszállás Községi Önkormányzat zárszámadásáról szóló  4/2021. (V.30.) polgármester rendeletéhez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</dc:creator>
  <cp:lastModifiedBy>ASP</cp:lastModifiedBy>
  <cp:lastPrinted>2021-06-03T13:23:13Z</cp:lastPrinted>
  <dcterms:created xsi:type="dcterms:W3CDTF">2021-06-03T13:06:20Z</dcterms:created>
  <dcterms:modified xsi:type="dcterms:W3CDTF">2021-06-03T13:23:19Z</dcterms:modified>
</cp:coreProperties>
</file>