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zárszámadás loclex mell\"/>
    </mc:Choice>
  </mc:AlternateContent>
  <bookViews>
    <workbookView xWindow="0" yWindow="0" windowWidth="20160" windowHeight="9024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7" i="1" l="1"/>
  <c r="T27" i="1"/>
  <c r="S27" i="1" s="1"/>
  <c r="R27" i="1"/>
  <c r="J27" i="1"/>
  <c r="I27" i="1"/>
  <c r="H27" i="1" s="1"/>
  <c r="G27" i="1"/>
  <c r="S26" i="1"/>
  <c r="H26" i="1"/>
  <c r="S25" i="1"/>
  <c r="H25" i="1"/>
  <c r="S24" i="1"/>
  <c r="H24" i="1"/>
  <c r="U20" i="1"/>
  <c r="T20" i="1"/>
  <c r="S20" i="1" s="1"/>
  <c r="R20" i="1"/>
  <c r="J20" i="1"/>
  <c r="I20" i="1"/>
  <c r="H20" i="1" s="1"/>
  <c r="G20" i="1"/>
  <c r="S19" i="1"/>
  <c r="H19" i="1"/>
  <c r="S18" i="1"/>
  <c r="H18" i="1"/>
  <c r="S17" i="1"/>
  <c r="H17" i="1"/>
  <c r="U14" i="1"/>
  <c r="U29" i="1" s="1"/>
  <c r="T14" i="1"/>
  <c r="T29" i="1" s="1"/>
  <c r="R14" i="1"/>
  <c r="R29" i="1" s="1"/>
  <c r="J14" i="1"/>
  <c r="J29" i="1" s="1"/>
  <c r="I14" i="1"/>
  <c r="H14" i="1" s="1"/>
  <c r="H29" i="1" s="1"/>
  <c r="G14" i="1"/>
  <c r="G29" i="1" s="1"/>
  <c r="S13" i="1"/>
  <c r="S12" i="1"/>
  <c r="S11" i="1"/>
  <c r="S10" i="1"/>
  <c r="S9" i="1" s="1"/>
  <c r="S8" i="1"/>
  <c r="H8" i="1"/>
  <c r="S7" i="1"/>
  <c r="H7" i="1"/>
  <c r="S6" i="1"/>
  <c r="H6" i="1"/>
  <c r="S5" i="1"/>
  <c r="H5" i="1"/>
  <c r="S14" i="1" l="1"/>
  <c r="S29" i="1" s="1"/>
  <c r="I29" i="1"/>
</calcChain>
</file>

<file path=xl/sharedStrings.xml><?xml version="1.0" encoding="utf-8"?>
<sst xmlns="http://schemas.openxmlformats.org/spreadsheetml/2006/main" count="105" uniqueCount="79">
  <si>
    <t>Klárafalva Községi Önkormányzat 2020. évi bevételi és kiadási előirányzatai teljesítése</t>
  </si>
  <si>
    <t>Költségvetési bevételi és kiadási előirányzatok</t>
  </si>
  <si>
    <t>adatok Ft-ban</t>
  </si>
  <si>
    <t xml:space="preserve">MŰKÖDÉSI KÖLTSÉGVETÉSI BEVÉTELEK </t>
  </si>
  <si>
    <t>2020.évi eredeti ei.</t>
  </si>
  <si>
    <t>Módosítás</t>
  </si>
  <si>
    <t>Módosított ei. 2020.12.31.</t>
  </si>
  <si>
    <t>Teljesítés 2020.12.31.</t>
  </si>
  <si>
    <t xml:space="preserve">MŰKÖDÉSI KÖLTSÉGVETÉSI KIADÁSOK </t>
  </si>
  <si>
    <t>1.</t>
  </si>
  <si>
    <t>B1</t>
  </si>
  <si>
    <t>Működési célú támogatások államháztartáson belülről</t>
  </si>
  <si>
    <t>K1</t>
  </si>
  <si>
    <t>Személyi juttatások</t>
  </si>
  <si>
    <t>2.</t>
  </si>
  <si>
    <t>B3</t>
  </si>
  <si>
    <t>Közhatalmi bevételek</t>
  </si>
  <si>
    <t>K2</t>
  </si>
  <si>
    <t>Munkaadókat terhelő járulékok és szociális hozzájárulási adó</t>
  </si>
  <si>
    <t>3.</t>
  </si>
  <si>
    <t>B4</t>
  </si>
  <si>
    <t>Működési bevételek</t>
  </si>
  <si>
    <t>K3</t>
  </si>
  <si>
    <t>Dologi kiadások</t>
  </si>
  <si>
    <t>4.</t>
  </si>
  <si>
    <t>B6</t>
  </si>
  <si>
    <t>Működési célú átvett pénzeszközök</t>
  </si>
  <si>
    <t>K4</t>
  </si>
  <si>
    <t>Ellátottak pénzbeli juttatásai</t>
  </si>
  <si>
    <t>5.</t>
  </si>
  <si>
    <t>K5</t>
  </si>
  <si>
    <t>Egyéb működési célú kiadások</t>
  </si>
  <si>
    <t>K502</t>
  </si>
  <si>
    <t>Helyi önkormányzatok előző évi elszámolása</t>
  </si>
  <si>
    <t>K506</t>
  </si>
  <si>
    <t>Egyéb működési célú támogatások államháztartáson belülre</t>
  </si>
  <si>
    <t>K512</t>
  </si>
  <si>
    <t>Egyéb működési célú támogatások államháztartáson kívülre</t>
  </si>
  <si>
    <t>K513</t>
  </si>
  <si>
    <t>Tartalékok (ált.,szennyvíz)</t>
  </si>
  <si>
    <t>MŰKÖDÉSI KÖLTSÉGVETÉSI BEVÉTELEK ÖSSZESEN:</t>
  </si>
  <si>
    <t>MŰKÖDÉSI KÖLTSÉGVETÉSI KIADÁSOK ÖSSZESEN:</t>
  </si>
  <si>
    <t xml:space="preserve">FELHALMOZÁSI KÖLTSÉGVETÉSI BEVÉTELEK </t>
  </si>
  <si>
    <t xml:space="preserve">FELHALMOZÁSI KÖLTSÉGVETÉSI KIADÁSOK </t>
  </si>
  <si>
    <t>B2</t>
  </si>
  <si>
    <t>Felhalmozási célú támogatások államháztartáson belülről</t>
  </si>
  <si>
    <t>6.</t>
  </si>
  <si>
    <t>K6</t>
  </si>
  <si>
    <t>Beruházások</t>
  </si>
  <si>
    <t>B5</t>
  </si>
  <si>
    <t>Felhalmozási bevételek</t>
  </si>
  <si>
    <t>7.</t>
  </si>
  <si>
    <t>K7</t>
  </si>
  <si>
    <t>Felújítások</t>
  </si>
  <si>
    <t>B7</t>
  </si>
  <si>
    <t>Felhalmozási célú átvett pénzeszközök</t>
  </si>
  <si>
    <t>8.</t>
  </si>
  <si>
    <t>K8</t>
  </si>
  <si>
    <t>Egyéb felhalmozási célú kiadások</t>
  </si>
  <si>
    <t>FELHALMOZÁSI KÖLTSÉGVETÉSI BEVÉTELEK ÖSSZESEN:</t>
  </si>
  <si>
    <t>FELHALMOZÁSI KÖLTSÉGVETÉSI KIADÁSOK ÖSSZESEN:</t>
  </si>
  <si>
    <t>Finanszírozási bevételi és kiadási előirányzatok</t>
  </si>
  <si>
    <t>FINANSZÍROZÁSI BEVÉTELEK</t>
  </si>
  <si>
    <t>2019.évi eredeti ei.</t>
  </si>
  <si>
    <t>Módosított ei. 2019.12.31.</t>
  </si>
  <si>
    <t>Teljesítés 2019.12.31.</t>
  </si>
  <si>
    <t>FINANSZÍROZÁSI KIADÁSOK</t>
  </si>
  <si>
    <t>B8</t>
  </si>
  <si>
    <t>Hosszú lejáratú hitelfelvétel</t>
  </si>
  <si>
    <t>K9</t>
  </si>
  <si>
    <t>Hosszú lejáratú hiteltörlesztés</t>
  </si>
  <si>
    <t>Előző évi költségvetési maradvány</t>
  </si>
  <si>
    <t xml:space="preserve">Államházt-on belüli megelőlegezés </t>
  </si>
  <si>
    <t>Államházt-on belüli megelőlegezés</t>
  </si>
  <si>
    <t>Államházt-on belüli megelőlegezés (közfoglalk.inkasszó)</t>
  </si>
  <si>
    <t>FINANSZÍROZÁSI BEVÉTELEK ÖSSZESEN:</t>
  </si>
  <si>
    <t>FINANSZÍROZÁSI KIADÁSOK ÖSSZESEN:</t>
  </si>
  <si>
    <t>BEVÉTELEK FŐÖSSZEGE:</t>
  </si>
  <si>
    <t>KIADÁSOK FŐÖSSZEGE: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</si>
</sst>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/>
    <xf numFmtId="0" fontId="1" fillId="0" borderId="0" xfId="0" applyFont="1" applyFill="1"/>
    <xf numFmtId="3" fontId="0" fillId="0" borderId="0" xfId="0" applyNumberFormat="1" applyFill="1"/>
    <xf numFmtId="0" fontId="1" fillId="0" borderId="1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3" fontId="1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/>
    <xf numFmtId="0" fontId="3" fillId="0" borderId="8" xfId="0" applyFont="1" applyFill="1" applyBorder="1"/>
    <xf numFmtId="0" fontId="3" fillId="0" borderId="8" xfId="0" applyFont="1" applyFill="1" applyBorder="1" applyAlignment="1">
      <alignment wrapText="1"/>
    </xf>
    <xf numFmtId="3" fontId="0" fillId="0" borderId="9" xfId="0" applyNumberFormat="1" applyFill="1" applyBorder="1"/>
    <xf numFmtId="3" fontId="0" fillId="0" borderId="8" xfId="0" applyNumberFormat="1" applyFill="1" applyBorder="1"/>
    <xf numFmtId="3" fontId="0" fillId="0" borderId="10" xfId="0" applyNumberFormat="1" applyFill="1" applyBorder="1"/>
    <xf numFmtId="0" fontId="3" fillId="0" borderId="9" xfId="0" applyFont="1" applyFill="1" applyBorder="1" applyAlignment="1">
      <alignment horizontal="left"/>
    </xf>
    <xf numFmtId="0" fontId="3" fillId="0" borderId="11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left"/>
    </xf>
    <xf numFmtId="0" fontId="3" fillId="0" borderId="9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right"/>
    </xf>
    <xf numFmtId="0" fontId="2" fillId="0" borderId="13" xfId="0" applyFont="1" applyFill="1" applyBorder="1" applyAlignment="1">
      <alignment horizontal="left"/>
    </xf>
    <xf numFmtId="0" fontId="2" fillId="0" borderId="11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left"/>
    </xf>
    <xf numFmtId="3" fontId="1" fillId="0" borderId="14" xfId="0" applyNumberFormat="1" applyFont="1" applyFill="1" applyBorder="1"/>
    <xf numFmtId="3" fontId="1" fillId="0" borderId="15" xfId="0" applyNumberFormat="1" applyFont="1" applyFill="1" applyBorder="1"/>
    <xf numFmtId="3" fontId="1" fillId="0" borderId="16" xfId="0" applyNumberFormat="1" applyFont="1" applyFill="1" applyBorder="1"/>
    <xf numFmtId="0" fontId="2" fillId="0" borderId="13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left"/>
    </xf>
    <xf numFmtId="0" fontId="1" fillId="0" borderId="12" xfId="0" applyFont="1" applyFill="1" applyBorder="1" applyAlignment="1">
      <alignment horizontal="left"/>
    </xf>
    <xf numFmtId="3" fontId="1" fillId="0" borderId="9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1" fillId="0" borderId="17" xfId="0" applyFont="1" applyFill="1" applyBorder="1"/>
    <xf numFmtId="0" fontId="2" fillId="0" borderId="18" xfId="0" applyFont="1" applyFill="1" applyBorder="1"/>
    <xf numFmtId="0" fontId="3" fillId="0" borderId="19" xfId="0" applyFont="1" applyFill="1" applyBorder="1"/>
    <xf numFmtId="3" fontId="1" fillId="0" borderId="19" xfId="0" applyNumberFormat="1" applyFont="1" applyFill="1" applyBorder="1"/>
    <xf numFmtId="3" fontId="1" fillId="0" borderId="20" xfId="0" applyNumberFormat="1" applyFont="1" applyFill="1" applyBorder="1"/>
    <xf numFmtId="0" fontId="2" fillId="0" borderId="21" xfId="0" applyFont="1" applyFill="1" applyBorder="1" applyAlignment="1">
      <alignment horizontal="left"/>
    </xf>
    <xf numFmtId="0" fontId="2" fillId="0" borderId="22" xfId="0" applyFont="1" applyFill="1" applyBorder="1" applyAlignment="1">
      <alignment horizontal="left"/>
    </xf>
    <xf numFmtId="0" fontId="2" fillId="0" borderId="23" xfId="0" applyFont="1" applyFill="1" applyBorder="1" applyAlignment="1">
      <alignment horizontal="left"/>
    </xf>
    <xf numFmtId="0" fontId="2" fillId="0" borderId="0" xfId="0" applyFont="1" applyFill="1" applyBorder="1"/>
    <xf numFmtId="0" fontId="3" fillId="0" borderId="0" xfId="0" applyFont="1" applyFill="1" applyBorder="1"/>
    <xf numFmtId="3" fontId="1" fillId="0" borderId="0" xfId="0" applyNumberFormat="1" applyFont="1" applyFill="1" applyBorder="1"/>
    <xf numFmtId="0" fontId="0" fillId="0" borderId="0" xfId="0" applyFill="1" applyBorder="1"/>
    <xf numFmtId="0" fontId="3" fillId="0" borderId="0" xfId="0" applyFont="1" applyFill="1" applyBorder="1" applyAlignment="1">
      <alignment horizontal="right"/>
    </xf>
    <xf numFmtId="3" fontId="0" fillId="0" borderId="0" xfId="0" applyNumberFormat="1" applyFill="1" applyBorder="1"/>
    <xf numFmtId="0" fontId="0" fillId="0" borderId="0" xfId="0" applyBorder="1"/>
    <xf numFmtId="0" fontId="2" fillId="0" borderId="0" xfId="0" applyFont="1" applyFill="1"/>
    <xf numFmtId="3" fontId="1" fillId="0" borderId="0" xfId="0" applyNumberFormat="1" applyFont="1" applyFill="1"/>
    <xf numFmtId="0" fontId="3" fillId="0" borderId="0" xfId="0" applyFont="1" applyFill="1"/>
    <xf numFmtId="3" fontId="0" fillId="0" borderId="8" xfId="0" applyNumberFormat="1" applyFont="1" applyFill="1" applyBorder="1"/>
    <xf numFmtId="3" fontId="0" fillId="0" borderId="10" xfId="0" applyNumberFormat="1" applyFont="1" applyFill="1" applyBorder="1"/>
    <xf numFmtId="3" fontId="0" fillId="0" borderId="16" xfId="0" applyNumberFormat="1" applyFont="1" applyFill="1" applyBorder="1"/>
    <xf numFmtId="3" fontId="0" fillId="0" borderId="16" xfId="0" applyNumberFormat="1" applyFill="1" applyBorder="1"/>
    <xf numFmtId="3" fontId="4" fillId="0" borderId="9" xfId="0" applyNumberFormat="1" applyFont="1" applyFill="1" applyBorder="1"/>
    <xf numFmtId="0" fontId="3" fillId="0" borderId="24" xfId="0" applyFont="1" applyFill="1" applyBorder="1"/>
    <xf numFmtId="0" fontId="3" fillId="0" borderId="16" xfId="0" applyFont="1" applyFill="1" applyBorder="1"/>
    <xf numFmtId="0" fontId="2" fillId="0" borderId="25" xfId="0" applyFont="1" applyFill="1" applyBorder="1"/>
    <xf numFmtId="3" fontId="1" fillId="0" borderId="26" xfId="0" applyNumberFormat="1" applyFont="1" applyFill="1" applyBorder="1"/>
    <xf numFmtId="3" fontId="0" fillId="0" borderId="26" xfId="0" applyNumberFormat="1" applyFill="1" applyBorder="1"/>
    <xf numFmtId="0" fontId="2" fillId="0" borderId="27" xfId="0" applyFont="1" applyFill="1" applyBorder="1"/>
    <xf numFmtId="0" fontId="2" fillId="0" borderId="28" xfId="0" applyFont="1" applyFill="1" applyBorder="1"/>
    <xf numFmtId="3" fontId="1" fillId="0" borderId="29" xfId="0" applyNumberFormat="1" applyFont="1" applyFill="1" applyBorder="1"/>
    <xf numFmtId="0" fontId="1" fillId="0" borderId="0" xfId="0" applyFont="1"/>
    <xf numFmtId="0" fontId="3" fillId="0" borderId="0" xfId="0" applyFont="1" applyFill="1" applyBorder="1" applyAlignment="1">
      <alignment horizontal="left"/>
    </xf>
    <xf numFmtId="3" fontId="0" fillId="0" borderId="0" xfId="0" applyNumberForma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tabSelected="1" workbookViewId="0">
      <selection sqref="A1:XFD1048576"/>
    </sheetView>
  </sheetViews>
  <sheetFormatPr defaultRowHeight="14.4" x14ac:dyDescent="0.3"/>
  <cols>
    <col min="1" max="1" width="4.5546875" customWidth="1"/>
    <col min="2" max="2" width="4" customWidth="1"/>
    <col min="6" max="6" width="5.6640625" customWidth="1"/>
    <col min="7" max="7" width="11" style="73" customWidth="1"/>
    <col min="8" max="8" width="11.88671875" style="73" customWidth="1"/>
    <col min="9" max="9" width="10.5546875" style="73" customWidth="1"/>
    <col min="10" max="10" width="11.33203125" style="73" customWidth="1"/>
    <col min="11" max="11" width="1.33203125" style="3" customWidth="1"/>
    <col min="12" max="12" width="5.88671875" customWidth="1"/>
    <col min="13" max="13" width="6.33203125" customWidth="1"/>
    <col min="17" max="17" width="4.44140625" customWidth="1"/>
    <col min="18" max="18" width="10.88671875" style="73" customWidth="1"/>
    <col min="19" max="19" width="12.6640625" style="73" customWidth="1"/>
    <col min="20" max="20" width="11.109375" customWidth="1"/>
    <col min="21" max="21" width="11" customWidth="1"/>
  </cols>
  <sheetData>
    <row r="1" spans="1:2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2"/>
      <c r="T1" s="3"/>
      <c r="U1" s="3"/>
    </row>
    <row r="2" spans="1:21" s="3" customForma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2"/>
    </row>
    <row r="3" spans="1:21" ht="15" thickBot="1" x14ac:dyDescent="0.35">
      <c r="A3" s="4" t="s">
        <v>1</v>
      </c>
      <c r="B3" s="3"/>
      <c r="C3" s="3"/>
      <c r="D3" s="3"/>
      <c r="E3" s="3"/>
      <c r="F3" s="3"/>
      <c r="G3" s="5"/>
      <c r="H3" s="5"/>
      <c r="I3" s="5"/>
      <c r="J3" s="5"/>
      <c r="L3" s="3"/>
      <c r="M3" s="3"/>
      <c r="N3" s="3"/>
      <c r="O3" s="3"/>
      <c r="P3" s="3"/>
      <c r="Q3" s="3" t="s">
        <v>2</v>
      </c>
      <c r="R3" s="5"/>
      <c r="S3" s="5"/>
      <c r="T3" s="3"/>
      <c r="U3" s="3"/>
    </row>
    <row r="4" spans="1:21" ht="55.2" x14ac:dyDescent="0.3">
      <c r="A4" s="6" t="s">
        <v>3</v>
      </c>
      <c r="B4" s="7"/>
      <c r="C4" s="7"/>
      <c r="D4" s="7"/>
      <c r="E4" s="7"/>
      <c r="F4" s="8"/>
      <c r="G4" s="9" t="s">
        <v>4</v>
      </c>
      <c r="H4" s="9" t="s">
        <v>5</v>
      </c>
      <c r="I4" s="10" t="s">
        <v>6</v>
      </c>
      <c r="J4" s="11" t="s">
        <v>7</v>
      </c>
      <c r="L4" s="6" t="s">
        <v>8</v>
      </c>
      <c r="M4" s="7"/>
      <c r="N4" s="7"/>
      <c r="O4" s="7"/>
      <c r="P4" s="7"/>
      <c r="Q4" s="8"/>
      <c r="R4" s="9" t="s">
        <v>4</v>
      </c>
      <c r="S4" s="9" t="s">
        <v>5</v>
      </c>
      <c r="T4" s="10" t="s">
        <v>6</v>
      </c>
      <c r="U4" s="11" t="s">
        <v>7</v>
      </c>
    </row>
    <row r="5" spans="1:21" x14ac:dyDescent="0.3">
      <c r="A5" s="12" t="s">
        <v>9</v>
      </c>
      <c r="B5" s="13" t="s">
        <v>10</v>
      </c>
      <c r="C5" s="14" t="s">
        <v>11</v>
      </c>
      <c r="D5" s="14"/>
      <c r="E5" s="14"/>
      <c r="F5" s="14"/>
      <c r="G5" s="15">
        <v>34843650</v>
      </c>
      <c r="H5" s="15">
        <f>I5-G5</f>
        <v>657476</v>
      </c>
      <c r="I5" s="16">
        <v>35501126</v>
      </c>
      <c r="J5" s="17">
        <v>35501126</v>
      </c>
      <c r="L5" s="12" t="s">
        <v>9</v>
      </c>
      <c r="M5" s="13" t="s">
        <v>12</v>
      </c>
      <c r="N5" s="18" t="s">
        <v>13</v>
      </c>
      <c r="O5" s="19"/>
      <c r="P5" s="19"/>
      <c r="Q5" s="20"/>
      <c r="R5" s="16">
        <v>21065800</v>
      </c>
      <c r="S5" s="16">
        <f>T5-R5</f>
        <v>-1630858</v>
      </c>
      <c r="T5" s="16">
        <v>19434942</v>
      </c>
      <c r="U5" s="17">
        <v>19360454</v>
      </c>
    </row>
    <row r="6" spans="1:21" x14ac:dyDescent="0.3">
      <c r="A6" s="12" t="s">
        <v>14</v>
      </c>
      <c r="B6" s="13" t="s">
        <v>15</v>
      </c>
      <c r="C6" s="18" t="s">
        <v>16</v>
      </c>
      <c r="D6" s="19"/>
      <c r="E6" s="19"/>
      <c r="F6" s="20"/>
      <c r="G6" s="15">
        <v>12854000</v>
      </c>
      <c r="H6" s="15">
        <f t="shared" ref="H6:H8" si="0">I6-G6</f>
        <v>1212770</v>
      </c>
      <c r="I6" s="16">
        <v>14066770</v>
      </c>
      <c r="J6" s="17">
        <v>9026795</v>
      </c>
      <c r="L6" s="12" t="s">
        <v>14</v>
      </c>
      <c r="M6" s="13" t="s">
        <v>17</v>
      </c>
      <c r="N6" s="14" t="s">
        <v>18</v>
      </c>
      <c r="O6" s="14"/>
      <c r="P6" s="14"/>
      <c r="Q6" s="14"/>
      <c r="R6" s="16">
        <v>3048700</v>
      </c>
      <c r="S6" s="16">
        <f t="shared" ref="S6:S13" si="1">T6-R6</f>
        <v>-214394</v>
      </c>
      <c r="T6" s="16">
        <v>2834306</v>
      </c>
      <c r="U6" s="17">
        <v>2818806</v>
      </c>
    </row>
    <row r="7" spans="1:21" x14ac:dyDescent="0.3">
      <c r="A7" s="12" t="s">
        <v>19</v>
      </c>
      <c r="B7" s="13" t="s">
        <v>20</v>
      </c>
      <c r="C7" s="18" t="s">
        <v>21</v>
      </c>
      <c r="D7" s="19"/>
      <c r="E7" s="19"/>
      <c r="F7" s="20"/>
      <c r="G7" s="15">
        <v>6178538</v>
      </c>
      <c r="H7" s="15">
        <f t="shared" si="0"/>
        <v>796170</v>
      </c>
      <c r="I7" s="16">
        <v>6974708</v>
      </c>
      <c r="J7" s="17">
        <v>5845678</v>
      </c>
      <c r="L7" s="12" t="s">
        <v>19</v>
      </c>
      <c r="M7" s="13" t="s">
        <v>22</v>
      </c>
      <c r="N7" s="18" t="s">
        <v>23</v>
      </c>
      <c r="O7" s="19"/>
      <c r="P7" s="19"/>
      <c r="Q7" s="20"/>
      <c r="R7" s="16">
        <v>21257885</v>
      </c>
      <c r="S7" s="16">
        <f t="shared" si="1"/>
        <v>-2637437</v>
      </c>
      <c r="T7" s="16">
        <v>18620448</v>
      </c>
      <c r="U7" s="17">
        <v>17314892</v>
      </c>
    </row>
    <row r="8" spans="1:21" x14ac:dyDescent="0.3">
      <c r="A8" s="12" t="s">
        <v>24</v>
      </c>
      <c r="B8" s="13" t="s">
        <v>25</v>
      </c>
      <c r="C8" s="18" t="s">
        <v>26</v>
      </c>
      <c r="D8" s="19"/>
      <c r="E8" s="19"/>
      <c r="F8" s="20"/>
      <c r="G8" s="15">
        <v>0</v>
      </c>
      <c r="H8" s="15">
        <f t="shared" si="0"/>
        <v>0</v>
      </c>
      <c r="I8" s="16">
        <v>0</v>
      </c>
      <c r="J8" s="17">
        <v>0</v>
      </c>
      <c r="L8" s="12" t="s">
        <v>24</v>
      </c>
      <c r="M8" s="13" t="s">
        <v>27</v>
      </c>
      <c r="N8" s="18" t="s">
        <v>28</v>
      </c>
      <c r="O8" s="19"/>
      <c r="P8" s="19"/>
      <c r="Q8" s="20"/>
      <c r="R8" s="16">
        <v>3000000</v>
      </c>
      <c r="S8" s="16">
        <f t="shared" si="1"/>
        <v>-575000</v>
      </c>
      <c r="T8" s="16">
        <v>2425000</v>
      </c>
      <c r="U8" s="17">
        <v>2425000</v>
      </c>
    </row>
    <row r="9" spans="1:21" x14ac:dyDescent="0.3">
      <c r="A9" s="12"/>
      <c r="B9" s="13"/>
      <c r="C9" s="21"/>
      <c r="D9" s="22"/>
      <c r="E9" s="22"/>
      <c r="F9" s="23"/>
      <c r="G9" s="15"/>
      <c r="H9" s="15"/>
      <c r="I9" s="16"/>
      <c r="J9" s="17"/>
      <c r="L9" s="12" t="s">
        <v>29</v>
      </c>
      <c r="M9" s="13" t="s">
        <v>30</v>
      </c>
      <c r="N9" s="18" t="s">
        <v>31</v>
      </c>
      <c r="O9" s="19"/>
      <c r="P9" s="19"/>
      <c r="Q9" s="20"/>
      <c r="R9" s="16">
        <v>12776272</v>
      </c>
      <c r="S9" s="16">
        <f t="shared" ref="S9" si="2">SUM(S10:S13)</f>
        <v>-1164476</v>
      </c>
      <c r="T9" s="16">
        <v>11611796</v>
      </c>
      <c r="U9" s="16">
        <v>4794483</v>
      </c>
    </row>
    <row r="10" spans="1:21" x14ac:dyDescent="0.3">
      <c r="A10" s="12"/>
      <c r="B10" s="13"/>
      <c r="C10" s="21"/>
      <c r="D10" s="22"/>
      <c r="E10" s="22"/>
      <c r="F10" s="23"/>
      <c r="G10" s="15"/>
      <c r="H10" s="15"/>
      <c r="I10" s="16"/>
      <c r="J10" s="17"/>
      <c r="L10" s="12"/>
      <c r="M10" s="24" t="s">
        <v>32</v>
      </c>
      <c r="N10" s="14" t="s">
        <v>33</v>
      </c>
      <c r="O10" s="14"/>
      <c r="P10" s="14"/>
      <c r="Q10" s="14"/>
      <c r="R10" s="16">
        <v>2850</v>
      </c>
      <c r="S10" s="16">
        <f t="shared" si="1"/>
        <v>0</v>
      </c>
      <c r="T10" s="16">
        <v>2850</v>
      </c>
      <c r="U10" s="17">
        <v>2850</v>
      </c>
    </row>
    <row r="11" spans="1:21" x14ac:dyDescent="0.3">
      <c r="A11" s="12"/>
      <c r="B11" s="13"/>
      <c r="C11" s="21"/>
      <c r="D11" s="22"/>
      <c r="E11" s="22"/>
      <c r="F11" s="23"/>
      <c r="G11" s="15"/>
      <c r="H11" s="15"/>
      <c r="I11" s="16"/>
      <c r="J11" s="17"/>
      <c r="L11" s="12"/>
      <c r="M11" s="24" t="s">
        <v>34</v>
      </c>
      <c r="N11" s="14" t="s">
        <v>35</v>
      </c>
      <c r="O11" s="14"/>
      <c r="P11" s="14"/>
      <c r="Q11" s="14"/>
      <c r="R11" s="16">
        <v>7018760</v>
      </c>
      <c r="S11" s="16">
        <f t="shared" si="1"/>
        <v>-2267127</v>
      </c>
      <c r="T11" s="16">
        <v>4751633</v>
      </c>
      <c r="U11" s="17">
        <v>4751633</v>
      </c>
    </row>
    <row r="12" spans="1:21" x14ac:dyDescent="0.3">
      <c r="A12" s="12"/>
      <c r="B12" s="13"/>
      <c r="C12" s="21"/>
      <c r="D12" s="22"/>
      <c r="E12" s="22"/>
      <c r="F12" s="23"/>
      <c r="G12" s="15"/>
      <c r="H12" s="15"/>
      <c r="I12" s="16"/>
      <c r="J12" s="17"/>
      <c r="L12" s="12"/>
      <c r="M12" s="24" t="s">
        <v>36</v>
      </c>
      <c r="N12" s="14" t="s">
        <v>37</v>
      </c>
      <c r="O12" s="14"/>
      <c r="P12" s="14"/>
      <c r="Q12" s="14"/>
      <c r="R12" s="16">
        <v>30000</v>
      </c>
      <c r="S12" s="16">
        <f t="shared" si="1"/>
        <v>10000</v>
      </c>
      <c r="T12" s="16">
        <v>40000</v>
      </c>
      <c r="U12" s="17">
        <v>40000</v>
      </c>
    </row>
    <row r="13" spans="1:21" x14ac:dyDescent="0.3">
      <c r="A13" s="12"/>
      <c r="B13" s="13"/>
      <c r="C13" s="21"/>
      <c r="D13" s="22"/>
      <c r="E13" s="22"/>
      <c r="F13" s="23"/>
      <c r="G13" s="15"/>
      <c r="H13" s="15"/>
      <c r="I13" s="16"/>
      <c r="J13" s="17"/>
      <c r="L13" s="12"/>
      <c r="M13" s="24" t="s">
        <v>38</v>
      </c>
      <c r="N13" s="18" t="s">
        <v>39</v>
      </c>
      <c r="O13" s="19"/>
      <c r="P13" s="19"/>
      <c r="Q13" s="20"/>
      <c r="R13" s="16">
        <v>5724662</v>
      </c>
      <c r="S13" s="16">
        <f t="shared" si="1"/>
        <v>1092651</v>
      </c>
      <c r="T13" s="16">
        <v>6817313</v>
      </c>
      <c r="U13" s="17">
        <v>0</v>
      </c>
    </row>
    <row r="14" spans="1:21" x14ac:dyDescent="0.3">
      <c r="A14" s="25" t="s">
        <v>40</v>
      </c>
      <c r="B14" s="26"/>
      <c r="C14" s="26"/>
      <c r="D14" s="26"/>
      <c r="E14" s="26"/>
      <c r="F14" s="27"/>
      <c r="G14" s="28">
        <f>SUM(G5:G8)</f>
        <v>53876188</v>
      </c>
      <c r="H14" s="28">
        <f>I14-G14</f>
        <v>2666416</v>
      </c>
      <c r="I14" s="28">
        <f>SUM(I5:I8)</f>
        <v>56542604</v>
      </c>
      <c r="J14" s="29">
        <f>SUM(J5:J8)</f>
        <v>50373599</v>
      </c>
      <c r="L14" s="25" t="s">
        <v>41</v>
      </c>
      <c r="M14" s="26"/>
      <c r="N14" s="26"/>
      <c r="O14" s="26"/>
      <c r="P14" s="26"/>
      <c r="Q14" s="27"/>
      <c r="R14" s="30">
        <f>SUM(R5:R9)</f>
        <v>61148657</v>
      </c>
      <c r="S14" s="30">
        <f t="shared" ref="S14:U14" si="3">SUM(S5:S9)</f>
        <v>-6222165</v>
      </c>
      <c r="T14" s="30">
        <f t="shared" si="3"/>
        <v>54926492</v>
      </c>
      <c r="U14" s="30">
        <f t="shared" si="3"/>
        <v>46713635</v>
      </c>
    </row>
    <row r="15" spans="1:21" x14ac:dyDescent="0.3">
      <c r="A15" s="31"/>
      <c r="B15" s="32"/>
      <c r="C15" s="32"/>
      <c r="D15" s="32"/>
      <c r="E15" s="32"/>
      <c r="F15" s="33"/>
      <c r="G15" s="28"/>
      <c r="H15" s="28"/>
      <c r="I15" s="28"/>
      <c r="J15" s="29"/>
      <c r="L15" s="31"/>
      <c r="M15" s="32"/>
      <c r="N15" s="32"/>
      <c r="O15" s="32"/>
      <c r="P15" s="32"/>
      <c r="Q15" s="33"/>
      <c r="R15" s="28"/>
      <c r="S15" s="28"/>
      <c r="T15" s="30"/>
      <c r="U15" s="29"/>
    </row>
    <row r="16" spans="1:21" x14ac:dyDescent="0.3">
      <c r="A16" s="34" t="s">
        <v>42</v>
      </c>
      <c r="B16" s="35"/>
      <c r="C16" s="35"/>
      <c r="D16" s="35"/>
      <c r="E16" s="35"/>
      <c r="F16" s="36"/>
      <c r="G16" s="37"/>
      <c r="H16" s="37"/>
      <c r="I16" s="38"/>
      <c r="J16" s="39"/>
      <c r="K16" s="40"/>
      <c r="L16" s="34" t="s">
        <v>43</v>
      </c>
      <c r="M16" s="35"/>
      <c r="N16" s="35"/>
      <c r="O16" s="35"/>
      <c r="P16" s="35"/>
      <c r="Q16" s="36"/>
      <c r="R16" s="37"/>
      <c r="S16" s="37"/>
      <c r="T16" s="38"/>
      <c r="U16" s="39"/>
    </row>
    <row r="17" spans="1:22" x14ac:dyDescent="0.3">
      <c r="A17" s="12" t="s">
        <v>29</v>
      </c>
      <c r="B17" s="13" t="s">
        <v>44</v>
      </c>
      <c r="C17" s="18" t="s">
        <v>45</v>
      </c>
      <c r="D17" s="19"/>
      <c r="E17" s="19"/>
      <c r="F17" s="20"/>
      <c r="G17" s="15">
        <v>18989998</v>
      </c>
      <c r="H17" s="16">
        <f>I17-G17</f>
        <v>-3425431</v>
      </c>
      <c r="I17" s="16">
        <v>15564567</v>
      </c>
      <c r="J17" s="17">
        <v>13943603</v>
      </c>
      <c r="L17" s="12" t="s">
        <v>46</v>
      </c>
      <c r="M17" s="13" t="s">
        <v>47</v>
      </c>
      <c r="N17" s="18" t="s">
        <v>48</v>
      </c>
      <c r="O17" s="19"/>
      <c r="P17" s="19"/>
      <c r="Q17" s="20"/>
      <c r="R17" s="16">
        <v>2128510</v>
      </c>
      <c r="S17" s="16">
        <f>T17-R17</f>
        <v>9113161</v>
      </c>
      <c r="T17" s="16">
        <v>11241671</v>
      </c>
      <c r="U17" s="17">
        <v>1134383</v>
      </c>
    </row>
    <row r="18" spans="1:22" x14ac:dyDescent="0.3">
      <c r="A18" s="12" t="s">
        <v>46</v>
      </c>
      <c r="B18" s="13" t="s">
        <v>49</v>
      </c>
      <c r="C18" s="18" t="s">
        <v>50</v>
      </c>
      <c r="D18" s="19"/>
      <c r="E18" s="19"/>
      <c r="F18" s="20"/>
      <c r="G18" s="16">
        <v>0</v>
      </c>
      <c r="H18" s="16">
        <f t="shared" ref="H18:H19" si="4">I18-G18</f>
        <v>0</v>
      </c>
      <c r="I18" s="16">
        <v>0</v>
      </c>
      <c r="J18" s="17">
        <v>0</v>
      </c>
      <c r="L18" s="12" t="s">
        <v>51</v>
      </c>
      <c r="M18" s="13" t="s">
        <v>52</v>
      </c>
      <c r="N18" s="18" t="s">
        <v>53</v>
      </c>
      <c r="O18" s="19"/>
      <c r="P18" s="19"/>
      <c r="Q18" s="20"/>
      <c r="R18" s="16">
        <v>15649507</v>
      </c>
      <c r="S18" s="16">
        <f t="shared" ref="S18:S19" si="5">T18-R18</f>
        <v>-5783785</v>
      </c>
      <c r="T18" s="16">
        <v>9865722</v>
      </c>
      <c r="U18" s="17">
        <v>399507</v>
      </c>
    </row>
    <row r="19" spans="1:22" x14ac:dyDescent="0.3">
      <c r="A19" s="12" t="s">
        <v>51</v>
      </c>
      <c r="B19" s="13" t="s">
        <v>54</v>
      </c>
      <c r="C19" s="13" t="s">
        <v>55</v>
      </c>
      <c r="D19" s="13"/>
      <c r="E19" s="13"/>
      <c r="F19" s="13"/>
      <c r="G19" s="16">
        <v>0</v>
      </c>
      <c r="H19" s="16">
        <f t="shared" si="4"/>
        <v>0</v>
      </c>
      <c r="I19" s="16">
        <v>0</v>
      </c>
      <c r="J19" s="17">
        <v>0</v>
      </c>
      <c r="L19" s="12" t="s">
        <v>56</v>
      </c>
      <c r="M19" s="13" t="s">
        <v>57</v>
      </c>
      <c r="N19" s="18" t="s">
        <v>58</v>
      </c>
      <c r="O19" s="19"/>
      <c r="P19" s="19"/>
      <c r="Q19" s="20"/>
      <c r="R19" s="16">
        <v>0</v>
      </c>
      <c r="S19" s="16">
        <f t="shared" si="5"/>
        <v>0</v>
      </c>
      <c r="T19" s="16">
        <v>0</v>
      </c>
      <c r="U19" s="17"/>
    </row>
    <row r="20" spans="1:22" s="3" customFormat="1" ht="15" thickBot="1" x14ac:dyDescent="0.35">
      <c r="A20" s="41" t="s">
        <v>59</v>
      </c>
      <c r="B20" s="42"/>
      <c r="C20" s="42"/>
      <c r="D20" s="42"/>
      <c r="E20" s="42"/>
      <c r="F20" s="42"/>
      <c r="G20" s="43">
        <f>SUM(G17:G19)</f>
        <v>18989998</v>
      </c>
      <c r="H20" s="43">
        <f>I20-G20</f>
        <v>-3425431</v>
      </c>
      <c r="I20" s="43">
        <f>SUM(I17:I19)</f>
        <v>15564567</v>
      </c>
      <c r="J20" s="44">
        <f>SUM(J17:J19)</f>
        <v>13943603</v>
      </c>
      <c r="L20" s="45" t="s">
        <v>60</v>
      </c>
      <c r="M20" s="46"/>
      <c r="N20" s="46"/>
      <c r="O20" s="46"/>
      <c r="P20" s="46"/>
      <c r="Q20" s="47"/>
      <c r="R20" s="43">
        <f>SUM(R17:R19)</f>
        <v>17778017</v>
      </c>
      <c r="S20" s="43">
        <f>T20-R20</f>
        <v>3329376</v>
      </c>
      <c r="T20" s="43">
        <f>SUM(T17:T19)</f>
        <v>21107393</v>
      </c>
      <c r="U20" s="44">
        <f>SUM(U17:U19)</f>
        <v>1533890</v>
      </c>
    </row>
    <row r="21" spans="1:22" ht="15" thickTop="1" x14ac:dyDescent="0.3">
      <c r="A21" s="48"/>
      <c r="B21" s="49"/>
      <c r="C21" s="49"/>
      <c r="D21" s="49"/>
      <c r="E21" s="49"/>
      <c r="F21" s="49"/>
      <c r="G21" s="50"/>
      <c r="H21" s="50"/>
      <c r="I21" s="50"/>
      <c r="J21" s="50"/>
      <c r="K21" s="51"/>
      <c r="L21" s="48"/>
      <c r="M21" s="52"/>
      <c r="N21" s="49"/>
      <c r="O21" s="49"/>
      <c r="P21" s="49"/>
      <c r="Q21" s="49"/>
      <c r="R21" s="50"/>
      <c r="S21" s="50"/>
      <c r="T21" s="53"/>
      <c r="U21" s="53"/>
      <c r="V21" s="54"/>
    </row>
    <row r="22" spans="1:22" ht="15" thickBot="1" x14ac:dyDescent="0.35">
      <c r="A22" s="4" t="s">
        <v>61</v>
      </c>
      <c r="B22" s="55"/>
      <c r="C22" s="55"/>
      <c r="D22" s="55"/>
      <c r="E22" s="55"/>
      <c r="F22" s="55"/>
      <c r="G22" s="56"/>
      <c r="H22" s="56"/>
      <c r="I22" s="56"/>
      <c r="J22" s="56"/>
      <c r="K22" s="4"/>
      <c r="L22" s="55"/>
      <c r="M22" s="57"/>
      <c r="N22" s="57"/>
      <c r="O22" s="57"/>
      <c r="P22" s="57"/>
      <c r="Q22" s="57"/>
      <c r="R22" s="5"/>
      <c r="S22" s="5"/>
      <c r="T22" s="3"/>
      <c r="U22" s="3"/>
    </row>
    <row r="23" spans="1:22" ht="55.2" x14ac:dyDescent="0.3">
      <c r="A23" s="6" t="s">
        <v>62</v>
      </c>
      <c r="B23" s="7"/>
      <c r="C23" s="7"/>
      <c r="D23" s="7"/>
      <c r="E23" s="7"/>
      <c r="F23" s="8"/>
      <c r="G23" s="9" t="s">
        <v>63</v>
      </c>
      <c r="H23" s="9" t="s">
        <v>5</v>
      </c>
      <c r="I23" s="10" t="s">
        <v>64</v>
      </c>
      <c r="J23" s="11" t="s">
        <v>65</v>
      </c>
      <c r="K23" s="4"/>
      <c r="L23" s="6" t="s">
        <v>66</v>
      </c>
      <c r="M23" s="7"/>
      <c r="N23" s="7"/>
      <c r="O23" s="7"/>
      <c r="P23" s="7"/>
      <c r="Q23" s="8"/>
      <c r="R23" s="9" t="s">
        <v>63</v>
      </c>
      <c r="S23" s="9" t="s">
        <v>5</v>
      </c>
      <c r="T23" s="10" t="s">
        <v>64</v>
      </c>
      <c r="U23" s="11" t="s">
        <v>65</v>
      </c>
    </row>
    <row r="24" spans="1:22" x14ac:dyDescent="0.3">
      <c r="A24" s="12" t="s">
        <v>9</v>
      </c>
      <c r="B24" s="13" t="s">
        <v>67</v>
      </c>
      <c r="C24" s="18" t="s">
        <v>68</v>
      </c>
      <c r="D24" s="19"/>
      <c r="E24" s="19"/>
      <c r="F24" s="20"/>
      <c r="G24" s="58">
        <v>3750000</v>
      </c>
      <c r="H24" s="58">
        <f>I24-G24</f>
        <v>-2910049</v>
      </c>
      <c r="I24" s="58">
        <v>839951</v>
      </c>
      <c r="J24" s="59">
        <v>299630</v>
      </c>
      <c r="L24" s="12" t="s">
        <v>9</v>
      </c>
      <c r="M24" s="13" t="s">
        <v>69</v>
      </c>
      <c r="N24" s="18" t="s">
        <v>70</v>
      </c>
      <c r="O24" s="19"/>
      <c r="P24" s="19"/>
      <c r="Q24" s="20"/>
      <c r="R24" s="60">
        <v>6970780</v>
      </c>
      <c r="S24" s="58">
        <f t="shared" ref="S24:S26" si="6">T24-R24</f>
        <v>-450370</v>
      </c>
      <c r="T24" s="61">
        <v>6520410</v>
      </c>
      <c r="U24" s="17">
        <v>6520410</v>
      </c>
    </row>
    <row r="25" spans="1:22" x14ac:dyDescent="0.3">
      <c r="A25" s="12" t="s">
        <v>14</v>
      </c>
      <c r="B25" s="13" t="s">
        <v>67</v>
      </c>
      <c r="C25" s="18" t="s">
        <v>71</v>
      </c>
      <c r="D25" s="19"/>
      <c r="E25" s="19"/>
      <c r="F25" s="20"/>
      <c r="G25" s="58">
        <v>10303814</v>
      </c>
      <c r="H25" s="58">
        <f t="shared" ref="H25:H26" si="7">I25-G25</f>
        <v>-766741</v>
      </c>
      <c r="I25" s="58">
        <v>9537073</v>
      </c>
      <c r="J25" s="59">
        <v>9537073</v>
      </c>
      <c r="L25" s="12" t="s">
        <v>14</v>
      </c>
      <c r="M25" s="13" t="s">
        <v>69</v>
      </c>
      <c r="N25" s="18" t="s">
        <v>72</v>
      </c>
      <c r="O25" s="19"/>
      <c r="P25" s="19"/>
      <c r="Q25" s="20"/>
      <c r="R25" s="62">
        <v>1022546</v>
      </c>
      <c r="S25" s="58">
        <f t="shared" si="6"/>
        <v>0</v>
      </c>
      <c r="T25" s="16">
        <v>1022546</v>
      </c>
      <c r="U25" s="17">
        <v>1022546</v>
      </c>
    </row>
    <row r="26" spans="1:22" x14ac:dyDescent="0.3">
      <c r="A26" s="63" t="s">
        <v>19</v>
      </c>
      <c r="B26" s="64" t="s">
        <v>67</v>
      </c>
      <c r="C26" s="18" t="s">
        <v>73</v>
      </c>
      <c r="D26" s="19"/>
      <c r="E26" s="19"/>
      <c r="F26" s="20"/>
      <c r="G26" s="60">
        <v>0</v>
      </c>
      <c r="H26" s="58">
        <f t="shared" si="7"/>
        <v>1149436</v>
      </c>
      <c r="I26" s="60">
        <v>1149436</v>
      </c>
      <c r="J26" s="59">
        <v>1149436</v>
      </c>
      <c r="L26" s="63" t="s">
        <v>19</v>
      </c>
      <c r="M26" s="64" t="s">
        <v>69</v>
      </c>
      <c r="N26" s="18" t="s">
        <v>74</v>
      </c>
      <c r="O26" s="19"/>
      <c r="P26" s="19"/>
      <c r="Q26" s="20"/>
      <c r="R26" s="60">
        <v>0</v>
      </c>
      <c r="S26" s="58">
        <f t="shared" si="6"/>
        <v>56790</v>
      </c>
      <c r="T26" s="61">
        <v>56790</v>
      </c>
      <c r="U26" s="17">
        <v>56790</v>
      </c>
    </row>
    <row r="27" spans="1:22" s="3" customFormat="1" ht="15" thickBot="1" x14ac:dyDescent="0.35">
      <c r="A27" s="45" t="s">
        <v>75</v>
      </c>
      <c r="B27" s="46"/>
      <c r="C27" s="46"/>
      <c r="D27" s="46"/>
      <c r="E27" s="46"/>
      <c r="F27" s="47"/>
      <c r="G27" s="43">
        <f>SUM(G24:G26)</f>
        <v>14053814</v>
      </c>
      <c r="H27" s="43">
        <f>I27-G27</f>
        <v>-2527354</v>
      </c>
      <c r="I27" s="43">
        <f>SUM(I24:I26)</f>
        <v>11526460</v>
      </c>
      <c r="J27" s="44">
        <f>SUM(J24:J26)</f>
        <v>10986139</v>
      </c>
      <c r="L27" s="45" t="s">
        <v>76</v>
      </c>
      <c r="M27" s="46"/>
      <c r="N27" s="46"/>
      <c r="O27" s="46"/>
      <c r="P27" s="46"/>
      <c r="Q27" s="47"/>
      <c r="R27" s="43">
        <f>SUM(R24:R26)</f>
        <v>7993326</v>
      </c>
      <c r="S27" s="43">
        <f>T27-R27</f>
        <v>-393580</v>
      </c>
      <c r="T27" s="43">
        <f>SUM(T24:T26)</f>
        <v>7599746</v>
      </c>
      <c r="U27" s="44">
        <f>SUM(U24:U26)</f>
        <v>7599746</v>
      </c>
    </row>
    <row r="28" spans="1:22" ht="15.6" thickTop="1" thickBot="1" x14ac:dyDescent="0.35">
      <c r="A28" s="65"/>
      <c r="B28" s="49"/>
      <c r="C28" s="49"/>
      <c r="D28" s="49"/>
      <c r="E28" s="49"/>
      <c r="F28" s="49"/>
      <c r="G28" s="50"/>
      <c r="H28" s="50"/>
      <c r="I28" s="50"/>
      <c r="J28" s="66"/>
      <c r="K28" s="51"/>
      <c r="L28" s="65"/>
      <c r="M28" s="52"/>
      <c r="N28" s="49"/>
      <c r="O28" s="49"/>
      <c r="P28" s="49"/>
      <c r="Q28" s="49"/>
      <c r="R28" s="50"/>
      <c r="S28" s="50"/>
      <c r="T28" s="53"/>
      <c r="U28" s="67"/>
      <c r="V28" s="54"/>
    </row>
    <row r="29" spans="1:22" s="71" customFormat="1" ht="15.6" thickTop="1" thickBot="1" x14ac:dyDescent="0.35">
      <c r="A29" s="68" t="s">
        <v>77</v>
      </c>
      <c r="B29" s="69"/>
      <c r="C29" s="69"/>
      <c r="D29" s="69"/>
      <c r="E29" s="69"/>
      <c r="F29" s="69"/>
      <c r="G29" s="70">
        <f>G14+G20+G27</f>
        <v>86920000</v>
      </c>
      <c r="H29" s="70">
        <f t="shared" ref="H29:J29" si="8">H14+H20+H27</f>
        <v>-3286369</v>
      </c>
      <c r="I29" s="70">
        <f t="shared" si="8"/>
        <v>83633631</v>
      </c>
      <c r="J29" s="70">
        <f t="shared" si="8"/>
        <v>75303341</v>
      </c>
      <c r="K29" s="4"/>
      <c r="L29" s="68" t="s">
        <v>78</v>
      </c>
      <c r="M29" s="69"/>
      <c r="N29" s="69"/>
      <c r="O29" s="69"/>
      <c r="P29" s="69"/>
      <c r="Q29" s="69"/>
      <c r="R29" s="70">
        <f>R14+R20+R27</f>
        <v>86920000</v>
      </c>
      <c r="S29" s="70">
        <f t="shared" ref="S29:U29" si="9">S14+S20+S27</f>
        <v>-3286369</v>
      </c>
      <c r="T29" s="70">
        <f t="shared" si="9"/>
        <v>83633631</v>
      </c>
      <c r="U29" s="70">
        <f t="shared" si="9"/>
        <v>55847271</v>
      </c>
    </row>
    <row r="30" spans="1:22" x14ac:dyDescent="0.3">
      <c r="A30" s="3"/>
      <c r="B30" s="3"/>
      <c r="C30" s="3"/>
      <c r="D30" s="3"/>
      <c r="E30" s="3"/>
      <c r="F30" s="3"/>
      <c r="G30" s="5"/>
      <c r="H30" s="5"/>
      <c r="I30" s="5"/>
      <c r="J30" s="5"/>
      <c r="L30" s="3"/>
      <c r="M30" s="3"/>
      <c r="N30" s="3"/>
      <c r="O30" s="3"/>
      <c r="P30" s="3"/>
      <c r="Q30" s="3"/>
      <c r="R30" s="5"/>
      <c r="S30" s="5"/>
      <c r="T30" s="3"/>
      <c r="U30" s="3"/>
    </row>
    <row r="31" spans="1:22" x14ac:dyDescent="0.3">
      <c r="A31" s="3"/>
      <c r="B31" s="3"/>
      <c r="C31" s="3"/>
      <c r="D31" s="3"/>
      <c r="E31" s="3"/>
      <c r="F31" s="3"/>
      <c r="G31" s="5"/>
      <c r="H31" s="5"/>
      <c r="I31" s="5"/>
      <c r="J31" s="5"/>
      <c r="L31" s="3"/>
      <c r="M31" s="3"/>
      <c r="N31" s="3"/>
      <c r="O31" s="3"/>
      <c r="P31" s="3"/>
      <c r="Q31" s="3"/>
      <c r="R31" s="5"/>
      <c r="S31" s="5"/>
      <c r="T31" s="3"/>
      <c r="U31" s="3"/>
    </row>
    <row r="32" spans="1:22" x14ac:dyDescent="0.3">
      <c r="A32" s="3"/>
      <c r="B32" s="3"/>
      <c r="C32" s="3"/>
      <c r="D32" s="72"/>
      <c r="E32" s="72"/>
      <c r="F32" s="72"/>
      <c r="G32" s="72"/>
      <c r="H32" s="5"/>
      <c r="I32" s="5"/>
      <c r="J32" s="5"/>
      <c r="L32" s="3"/>
      <c r="M32" s="3"/>
      <c r="N32" s="3"/>
      <c r="O32" s="3"/>
      <c r="P32" s="3"/>
      <c r="Q32" s="3"/>
      <c r="R32" s="5"/>
      <c r="S32" s="5"/>
      <c r="T32" s="3"/>
      <c r="U32" s="3"/>
    </row>
    <row r="33" spans="1:21" x14ac:dyDescent="0.3">
      <c r="A33" s="3"/>
      <c r="B33" s="3"/>
      <c r="C33" s="3"/>
      <c r="D33" s="3"/>
      <c r="E33" s="3"/>
      <c r="F33" s="3"/>
      <c r="G33" s="5"/>
      <c r="H33" s="5"/>
      <c r="I33" s="5"/>
      <c r="J33" s="5"/>
      <c r="L33" s="3"/>
      <c r="M33" s="3"/>
      <c r="N33" s="3"/>
      <c r="O33" s="3"/>
      <c r="P33" s="3"/>
      <c r="Q33" s="3"/>
      <c r="R33" s="5"/>
      <c r="S33" s="5"/>
      <c r="T33" s="3"/>
      <c r="U33" s="3"/>
    </row>
    <row r="34" spans="1:21" x14ac:dyDescent="0.3">
      <c r="A34" s="3"/>
      <c r="B34" s="3"/>
      <c r="C34" s="3"/>
      <c r="D34" s="3"/>
      <c r="E34" s="3"/>
      <c r="F34" s="3"/>
      <c r="G34" s="5"/>
      <c r="H34" s="5"/>
      <c r="I34" s="5"/>
      <c r="J34" s="5"/>
      <c r="L34" s="3"/>
      <c r="M34" s="3"/>
      <c r="N34" s="3"/>
      <c r="O34" s="3"/>
      <c r="P34" s="3"/>
      <c r="Q34" s="3"/>
      <c r="R34" s="5"/>
      <c r="S34" s="5"/>
      <c r="T34" s="3"/>
      <c r="U34" s="3"/>
    </row>
  </sheetData>
  <mergeCells count="45">
    <mergeCell ref="A27:F27"/>
    <mergeCell ref="L27:Q27"/>
    <mergeCell ref="D32:G32"/>
    <mergeCell ref="C24:F24"/>
    <mergeCell ref="N24:Q24"/>
    <mergeCell ref="C25:F25"/>
    <mergeCell ref="N25:Q25"/>
    <mergeCell ref="C26:F26"/>
    <mergeCell ref="N26:Q26"/>
    <mergeCell ref="C18:F18"/>
    <mergeCell ref="N18:Q18"/>
    <mergeCell ref="N19:Q19"/>
    <mergeCell ref="L20:Q20"/>
    <mergeCell ref="A23:F23"/>
    <mergeCell ref="L23:Q23"/>
    <mergeCell ref="A15:F15"/>
    <mergeCell ref="L15:Q15"/>
    <mergeCell ref="A16:F16"/>
    <mergeCell ref="L16:Q16"/>
    <mergeCell ref="C17:F17"/>
    <mergeCell ref="N17:Q17"/>
    <mergeCell ref="C12:F12"/>
    <mergeCell ref="N12:Q12"/>
    <mergeCell ref="C13:F13"/>
    <mergeCell ref="N13:Q13"/>
    <mergeCell ref="A14:F14"/>
    <mergeCell ref="L14:Q14"/>
    <mergeCell ref="C9:F9"/>
    <mergeCell ref="N9:Q9"/>
    <mergeCell ref="C10:F10"/>
    <mergeCell ref="N10:Q10"/>
    <mergeCell ref="C11:F11"/>
    <mergeCell ref="N11:Q11"/>
    <mergeCell ref="C6:F6"/>
    <mergeCell ref="N6:Q6"/>
    <mergeCell ref="C7:F7"/>
    <mergeCell ref="N7:Q7"/>
    <mergeCell ref="C8:F8"/>
    <mergeCell ref="N8:Q8"/>
    <mergeCell ref="A1:R1"/>
    <mergeCell ref="A2:R2"/>
    <mergeCell ref="A4:F4"/>
    <mergeCell ref="L4:Q4"/>
    <mergeCell ref="C5:F5"/>
    <mergeCell ref="N5:Q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2021-06-03T14:00:06Z</dcterms:created>
  <dcterms:modified xsi:type="dcterms:W3CDTF">2021-06-03T14:00:25Z</dcterms:modified>
</cp:coreProperties>
</file>