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2" i="1"/>
  <c r="D85" i="1" s="1"/>
  <c r="D61" i="1"/>
  <c r="D56" i="1"/>
  <c r="D53" i="1"/>
  <c r="D47" i="1"/>
  <c r="D46" i="1" s="1"/>
  <c r="D36" i="1"/>
  <c r="D35" i="1" s="1"/>
  <c r="D24" i="1"/>
  <c r="D18" i="1"/>
  <c r="D13" i="1"/>
  <c r="D12" i="1"/>
  <c r="D6" i="1"/>
  <c r="D5" i="1" l="1"/>
  <c r="D70" i="1" s="1"/>
</calcChain>
</file>

<file path=xl/sharedStrings.xml><?xml version="1.0" encoding="utf-8"?>
<sst xmlns="http://schemas.openxmlformats.org/spreadsheetml/2006/main" count="90" uniqueCount="74">
  <si>
    <t>KLÁRAFALVA KÖZSÉGI ÖNKORMÁNYZAT</t>
  </si>
  <si>
    <t>VAGYONKIMUTATÁS</t>
  </si>
  <si>
    <t>2020. december 31.</t>
  </si>
  <si>
    <t>adatok Ft-ban</t>
  </si>
  <si>
    <t>ESZKÖZÖK</t>
  </si>
  <si>
    <t>Előző évi  állományi érték (Ft)</t>
  </si>
  <si>
    <t>Tárgyévi  állományi érték  (Ft)</t>
  </si>
  <si>
    <t xml:space="preserve">A) NEMZETI VAGYONBA TARTOZÓ BEFEKTETETT ESZKÖZÖK </t>
  </si>
  <si>
    <t>I. Immateriális javak összesen</t>
  </si>
  <si>
    <t>Ebből:</t>
  </si>
  <si>
    <t xml:space="preserve">Forgalomképtelen törzsvagyon </t>
  </si>
  <si>
    <t>Korlátozottan forgalomképes törzsvagyon</t>
  </si>
  <si>
    <t>Üzleti vagyon</t>
  </si>
  <si>
    <t>0-ra leírt immateriális bruttó értéke</t>
  </si>
  <si>
    <t xml:space="preserve">II. Tárgyi eszközök összesen </t>
  </si>
  <si>
    <t xml:space="preserve">1. Ingatlanok és a kapcsolódó vagyoni értékű jogok </t>
  </si>
  <si>
    <t xml:space="preserve">2. Gépek, berendezések és felszerelések </t>
  </si>
  <si>
    <t>0-ra leírt gépek, berendezések és felszerelések bruttó értéke</t>
  </si>
  <si>
    <t xml:space="preserve">3. Járművek </t>
  </si>
  <si>
    <t>0-ra leírt járművek bruttó értéke</t>
  </si>
  <si>
    <t xml:space="preserve">4. Tenyészállatok </t>
  </si>
  <si>
    <t xml:space="preserve">5. Beruházások, felújítások </t>
  </si>
  <si>
    <t xml:space="preserve">6. Beruházásra adott előlegek </t>
  </si>
  <si>
    <t xml:space="preserve">7. Állami készletek, tartalékok </t>
  </si>
  <si>
    <t xml:space="preserve">8. Tárgyi eszközök értékhelyesbítése </t>
  </si>
  <si>
    <t xml:space="preserve">III. Befektetett pénzügyi eszközök összesen </t>
  </si>
  <si>
    <t>1. Tartós részesedések</t>
  </si>
  <si>
    <t>Ebből - tartós részesedések nem pénzügyi vállalkozásban</t>
  </si>
  <si>
    <t>Ebből - tartós részesedések társulásban</t>
  </si>
  <si>
    <t xml:space="preserve">Ebből - egyéb tartós részesedések </t>
  </si>
  <si>
    <t xml:space="preserve">Ebből: </t>
  </si>
  <si>
    <t xml:space="preserve">1.1. Forgalomképtelen törzsvagyon </t>
  </si>
  <si>
    <t>1.2. Korlátozottan forgalomképes törzsvagyon</t>
  </si>
  <si>
    <t>1.3. Üzleti vagyon</t>
  </si>
  <si>
    <t>2. Tartós hitelviszonyt megtestesítő értékpapírok</t>
  </si>
  <si>
    <t>3. Befektetett pénzügyi eszközök értékhelyesbítése</t>
  </si>
  <si>
    <t>IV. Koncesszióba, vagyonkezelésbe adott eszközök</t>
  </si>
  <si>
    <t>1. Koncesszióba, vagyon kezelésbe adott eszközök</t>
  </si>
  <si>
    <t>2. Koncesszióba, vagyon kezelésbe adott eszközök értékhelyesbítése</t>
  </si>
  <si>
    <t xml:space="preserve">B) NEMZETI VAGYONBA TARTOZÓ FORGÓESZKÖZÖK </t>
  </si>
  <si>
    <t>I. Készletek</t>
  </si>
  <si>
    <t>II.Értékpapírok</t>
  </si>
  <si>
    <t xml:space="preserve">C) PÉNZESZKÖZÖK </t>
  </si>
  <si>
    <t>I. Lekötött bankbetétek</t>
  </si>
  <si>
    <t>II. Pénztárak, csekkek, betétkönyvek</t>
  </si>
  <si>
    <t>III. Forintszámlák</t>
  </si>
  <si>
    <t>IV. Devizaszámlák</t>
  </si>
  <si>
    <t xml:space="preserve">D) KÖVETELÉSEK </t>
  </si>
  <si>
    <t xml:space="preserve">I. Költségvetési évben esedékes követelések </t>
  </si>
  <si>
    <t xml:space="preserve">II. Költségvetési évet követően esedékes követelések </t>
  </si>
  <si>
    <t>III. Követelés jellegű sajátos elszámolások</t>
  </si>
  <si>
    <t xml:space="preserve">E) EGYÉB SAJÁTOS ELSZÁMOLÁSOK </t>
  </si>
  <si>
    <t>I. Előzetesen felszámított általános forgalmi adó elszámolása</t>
  </si>
  <si>
    <t>II. Fizetendő általános forgalmi adó elszámolása</t>
  </si>
  <si>
    <t>III. Egyéb sajátos eszközoldali elszámolások</t>
  </si>
  <si>
    <t>F) AKTÍV IDŐBELI ELHATÁROLÁSOK</t>
  </si>
  <si>
    <t xml:space="preserve">ESZKÖZÖK ÖSSZESEN </t>
  </si>
  <si>
    <t>FORRÁSOK</t>
  </si>
  <si>
    <t>Előző évi   állományi érték (Ft)</t>
  </si>
  <si>
    <t>Tárgyévi  állományi érték (Ft)</t>
  </si>
  <si>
    <t xml:space="preserve">G) SAJÁT TŐKE </t>
  </si>
  <si>
    <t>I. Nemzeti vagyon induláskori értéke</t>
  </si>
  <si>
    <t>II. Nemzeti vagyon változásai</t>
  </si>
  <si>
    <t>III. Egyéb 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</si>
  <si>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</si>
  <si>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</si>
  <si>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</si>
  <si>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</si>
  <si>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 xml:space="preserve">I. Költségvetési évben esedékes kötelezettségek </t>
  </si>
  <si>
    <t xml:space="preserve">II. Költségvetési évet követően esedékes kötelezettségek </t>
  </si>
  <si>
    <t>III. Kötelezettség jellegű sajátos elszámolások</t>
  </si>
  <si>
    <t>I) Kincstári számlavezetéssel kapcsolatos elszámolások</t>
  </si>
  <si>
    <t>J) PASSZÍV IDŐBELI ELHATÁROLÁSOK</t>
  </si>
  <si>
    <t xml:space="preserve">FORRÁSOK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</si>
</sst>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1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name val="MS Sans Serif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3" fontId="1" fillId="0" borderId="8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right" vertical="top" wrapText="1"/>
    </xf>
    <xf numFmtId="0" fontId="5" fillId="0" borderId="0" xfId="0" applyFont="1" applyFill="1"/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 vertical="top" wrapText="1"/>
    </xf>
    <xf numFmtId="3" fontId="7" fillId="0" borderId="8" xfId="0" applyNumberFormat="1" applyFont="1" applyFill="1" applyBorder="1" applyAlignment="1">
      <alignment horizontal="right" vertical="top" wrapText="1"/>
    </xf>
    <xf numFmtId="3" fontId="7" fillId="0" borderId="12" xfId="0" applyNumberFormat="1" applyFont="1" applyFill="1" applyBorder="1" applyAlignment="1">
      <alignment horizontal="right" vertical="top" wrapText="1"/>
    </xf>
    <xf numFmtId="3" fontId="6" fillId="0" borderId="8" xfId="0" applyNumberFormat="1" applyFont="1" applyFill="1" applyBorder="1" applyAlignment="1">
      <alignment horizontal="right" vertical="top" wrapText="1"/>
    </xf>
    <xf numFmtId="3" fontId="6" fillId="0" borderId="12" xfId="0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left" vertical="top" wrapText="1"/>
    </xf>
    <xf numFmtId="3" fontId="0" fillId="0" borderId="0" xfId="0" applyNumberFormat="1" applyFill="1"/>
    <xf numFmtId="0" fontId="8" fillId="0" borderId="0" xfId="0" applyFont="1" applyFill="1"/>
    <xf numFmtId="3" fontId="6" fillId="0" borderId="8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7" fillId="0" borderId="12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Fill="1" applyBorder="1" applyAlignment="1">
      <alignment horizontal="right" vertical="top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vertical="top" wrapText="1"/>
    </xf>
    <xf numFmtId="3" fontId="1" fillId="0" borderId="15" xfId="0" applyNumberFormat="1" applyFont="1" applyFill="1" applyBorder="1" applyAlignment="1">
      <alignment horizontal="right" vertical="top" wrapText="1"/>
    </xf>
    <xf numFmtId="3" fontId="1" fillId="0" borderId="16" xfId="0" applyNumberFormat="1" applyFont="1" applyFill="1" applyBorder="1" applyAlignment="1">
      <alignment horizontal="right" vertical="top" wrapText="1"/>
    </xf>
    <xf numFmtId="0" fontId="1" fillId="3" borderId="3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vertical="center" wrapText="1"/>
    </xf>
    <xf numFmtId="3" fontId="9" fillId="3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0" fillId="0" borderId="0" xfId="0" applyFont="1" applyFill="1"/>
    <xf numFmtId="0" fontId="11" fillId="0" borderId="13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left" vertical="top" wrapText="1"/>
    </xf>
    <xf numFmtId="0" fontId="12" fillId="0" borderId="0" xfId="0" applyFont="1" applyFill="1"/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sqref="A1:XFD1048576"/>
    </sheetView>
  </sheetViews>
  <sheetFormatPr defaultColWidth="8.88671875" defaultRowHeight="14.4" x14ac:dyDescent="0.3"/>
  <cols>
    <col min="1" max="1" width="5.33203125" style="50" customWidth="1"/>
    <col min="2" max="2" width="76.109375" style="51" customWidth="1"/>
    <col min="3" max="3" width="23.88671875" style="51" customWidth="1"/>
    <col min="4" max="4" width="26.33203125" style="51" customWidth="1"/>
    <col min="5" max="5" width="8.88671875" style="2"/>
    <col min="6" max="6" width="10.88671875" style="2" bestFit="1" customWidth="1"/>
    <col min="7" max="16384" width="8.88671875" style="2"/>
  </cols>
  <sheetData>
    <row r="1" spans="1:6" ht="15.6" x14ac:dyDescent="0.3">
      <c r="A1" s="1" t="s">
        <v>0</v>
      </c>
      <c r="B1" s="1"/>
      <c r="C1" s="1"/>
      <c r="D1" s="1"/>
    </row>
    <row r="2" spans="1:6" ht="15.6" x14ac:dyDescent="0.3">
      <c r="A2" s="1" t="s">
        <v>1</v>
      </c>
      <c r="B2" s="1"/>
      <c r="C2" s="1"/>
      <c r="D2" s="1"/>
    </row>
    <row r="3" spans="1:6" ht="16.2" thickBot="1" x14ac:dyDescent="0.35">
      <c r="A3" s="1" t="s">
        <v>2</v>
      </c>
      <c r="B3" s="1"/>
      <c r="C3" s="1"/>
      <c r="D3" s="1"/>
      <c r="E3" s="2" t="s">
        <v>3</v>
      </c>
    </row>
    <row r="4" spans="1:6" ht="52.5" customHeight="1" thickBot="1" x14ac:dyDescent="0.35">
      <c r="A4" s="3"/>
      <c r="B4" s="4" t="s">
        <v>4</v>
      </c>
      <c r="C4" s="5" t="s">
        <v>5</v>
      </c>
      <c r="D4" s="6" t="s">
        <v>6</v>
      </c>
    </row>
    <row r="5" spans="1:6" s="11" customFormat="1" ht="19.95" customHeight="1" x14ac:dyDescent="0.3">
      <c r="A5" s="7">
        <v>1</v>
      </c>
      <c r="B5" s="8" t="s">
        <v>7</v>
      </c>
      <c r="C5" s="9">
        <v>429528034</v>
      </c>
      <c r="D5" s="10">
        <f>D6+D12+D35+D46</f>
        <v>414354220</v>
      </c>
    </row>
    <row r="6" spans="1:6" s="15" customFormat="1" x14ac:dyDescent="0.3">
      <c r="A6" s="12">
        <v>2</v>
      </c>
      <c r="B6" s="13" t="s">
        <v>8</v>
      </c>
      <c r="C6" s="14">
        <v>265581</v>
      </c>
      <c r="D6" s="14">
        <f>SUM(D8:D10)</f>
        <v>5737</v>
      </c>
    </row>
    <row r="7" spans="1:6" x14ac:dyDescent="0.3">
      <c r="A7" s="16">
        <v>3</v>
      </c>
      <c r="B7" s="17" t="s">
        <v>9</v>
      </c>
      <c r="C7" s="18"/>
      <c r="D7" s="19"/>
    </row>
    <row r="8" spans="1:6" x14ac:dyDescent="0.3">
      <c r="A8" s="16">
        <v>4</v>
      </c>
      <c r="B8" s="17" t="s">
        <v>10</v>
      </c>
      <c r="C8" s="20"/>
      <c r="D8" s="21">
        <v>0</v>
      </c>
    </row>
    <row r="9" spans="1:6" x14ac:dyDescent="0.3">
      <c r="A9" s="16">
        <v>5</v>
      </c>
      <c r="B9" s="17" t="s">
        <v>11</v>
      </c>
      <c r="C9" s="20">
        <v>265581</v>
      </c>
      <c r="D9" s="21">
        <v>5737</v>
      </c>
    </row>
    <row r="10" spans="1:6" x14ac:dyDescent="0.3">
      <c r="A10" s="16">
        <v>6</v>
      </c>
      <c r="B10" s="17" t="s">
        <v>12</v>
      </c>
      <c r="C10" s="20">
        <v>0</v>
      </c>
      <c r="D10" s="21">
        <v>0</v>
      </c>
    </row>
    <row r="11" spans="1:6" x14ac:dyDescent="0.3">
      <c r="A11" s="16">
        <v>7</v>
      </c>
      <c r="B11" s="17" t="s">
        <v>13</v>
      </c>
      <c r="C11" s="18">
        <v>1773000</v>
      </c>
      <c r="D11" s="18">
        <v>1773000</v>
      </c>
    </row>
    <row r="12" spans="1:6" s="15" customFormat="1" x14ac:dyDescent="0.3">
      <c r="A12" s="22">
        <v>8</v>
      </c>
      <c r="B12" s="23" t="s">
        <v>14</v>
      </c>
      <c r="C12" s="24">
        <v>428910453</v>
      </c>
      <c r="D12" s="25">
        <f>D1+D13+D18+D24+D30+D31+D32+D33+D34</f>
        <v>414090483</v>
      </c>
    </row>
    <row r="13" spans="1:6" ht="16.2" customHeight="1" x14ac:dyDescent="0.3">
      <c r="A13" s="26">
        <v>9</v>
      </c>
      <c r="B13" s="27" t="s">
        <v>15</v>
      </c>
      <c r="C13" s="18">
        <v>414316115</v>
      </c>
      <c r="D13" s="19">
        <f>SUM(D14:D17)</f>
        <v>409150399</v>
      </c>
      <c r="F13" s="28"/>
    </row>
    <row r="14" spans="1:6" x14ac:dyDescent="0.3">
      <c r="A14" s="16">
        <v>10</v>
      </c>
      <c r="B14" s="17" t="s">
        <v>9</v>
      </c>
      <c r="C14" s="18"/>
      <c r="D14" s="19"/>
      <c r="F14" s="28"/>
    </row>
    <row r="15" spans="1:6" x14ac:dyDescent="0.3">
      <c r="A15" s="16">
        <v>11</v>
      </c>
      <c r="B15" s="17" t="s">
        <v>10</v>
      </c>
      <c r="C15" s="20">
        <v>247408370</v>
      </c>
      <c r="D15" s="21">
        <v>240103736</v>
      </c>
      <c r="F15" s="28"/>
    </row>
    <row r="16" spans="1:6" x14ac:dyDescent="0.3">
      <c r="A16" s="16">
        <v>12</v>
      </c>
      <c r="B16" s="17" t="s">
        <v>11</v>
      </c>
      <c r="C16" s="20">
        <v>158905456</v>
      </c>
      <c r="D16" s="21">
        <v>161101277</v>
      </c>
      <c r="F16" s="28"/>
    </row>
    <row r="17" spans="1:6" x14ac:dyDescent="0.3">
      <c r="A17" s="16">
        <v>13</v>
      </c>
      <c r="B17" s="17" t="s">
        <v>12</v>
      </c>
      <c r="C17" s="20">
        <v>8002289</v>
      </c>
      <c r="D17" s="21">
        <v>7945386</v>
      </c>
    </row>
    <row r="18" spans="1:6" x14ac:dyDescent="0.3">
      <c r="A18" s="26">
        <v>14</v>
      </c>
      <c r="B18" s="27" t="s">
        <v>16</v>
      </c>
      <c r="C18" s="18">
        <v>2683444</v>
      </c>
      <c r="D18" s="19">
        <f>SUM(D19:D22)</f>
        <v>1521288</v>
      </c>
      <c r="F18" s="28"/>
    </row>
    <row r="19" spans="1:6" x14ac:dyDescent="0.3">
      <c r="A19" s="16">
        <v>15</v>
      </c>
      <c r="B19" s="17" t="s">
        <v>9</v>
      </c>
      <c r="C19" s="18"/>
      <c r="D19" s="19"/>
      <c r="F19" s="28"/>
    </row>
    <row r="20" spans="1:6" x14ac:dyDescent="0.3">
      <c r="A20" s="16">
        <v>16</v>
      </c>
      <c r="B20" s="17" t="s">
        <v>10</v>
      </c>
      <c r="C20" s="20">
        <v>0</v>
      </c>
      <c r="D20" s="21">
        <v>0</v>
      </c>
      <c r="F20" s="28"/>
    </row>
    <row r="21" spans="1:6" x14ac:dyDescent="0.3">
      <c r="A21" s="16">
        <v>17</v>
      </c>
      <c r="B21" s="17" t="s">
        <v>11</v>
      </c>
      <c r="C21" s="20">
        <v>1421347</v>
      </c>
      <c r="D21" s="21">
        <v>1241684</v>
      </c>
      <c r="F21" s="28"/>
    </row>
    <row r="22" spans="1:6" x14ac:dyDescent="0.3">
      <c r="A22" s="16">
        <v>18</v>
      </c>
      <c r="B22" s="17" t="s">
        <v>12</v>
      </c>
      <c r="C22" s="20">
        <v>1262097</v>
      </c>
      <c r="D22" s="21">
        <v>279604</v>
      </c>
      <c r="F22" s="28"/>
    </row>
    <row r="23" spans="1:6" ht="14.4" customHeight="1" x14ac:dyDescent="0.3">
      <c r="A23" s="16">
        <v>19</v>
      </c>
      <c r="B23" s="17" t="s">
        <v>17</v>
      </c>
      <c r="C23" s="18">
        <v>11052717</v>
      </c>
      <c r="D23" s="19">
        <v>12954054</v>
      </c>
      <c r="F23" s="28"/>
    </row>
    <row r="24" spans="1:6" x14ac:dyDescent="0.3">
      <c r="A24" s="26">
        <v>20</v>
      </c>
      <c r="B24" s="27" t="s">
        <v>18</v>
      </c>
      <c r="C24" s="18">
        <v>3596004</v>
      </c>
      <c r="D24" s="19">
        <f>SUM(D25:D28)</f>
        <v>1080796</v>
      </c>
    </row>
    <row r="25" spans="1:6" x14ac:dyDescent="0.3">
      <c r="A25" s="16">
        <v>21</v>
      </c>
      <c r="B25" s="17" t="s">
        <v>9</v>
      </c>
      <c r="C25" s="20"/>
      <c r="D25" s="21"/>
    </row>
    <row r="26" spans="1:6" x14ac:dyDescent="0.3">
      <c r="A26" s="16">
        <v>22</v>
      </c>
      <c r="B26" s="17" t="s">
        <v>10</v>
      </c>
      <c r="C26" s="20">
        <v>0</v>
      </c>
      <c r="D26" s="21">
        <v>0</v>
      </c>
    </row>
    <row r="27" spans="1:6" x14ac:dyDescent="0.3">
      <c r="A27" s="16">
        <v>23</v>
      </c>
      <c r="B27" s="17" t="s">
        <v>11</v>
      </c>
      <c r="C27" s="20">
        <v>0</v>
      </c>
      <c r="D27" s="21">
        <v>0</v>
      </c>
    </row>
    <row r="28" spans="1:6" x14ac:dyDescent="0.3">
      <c r="A28" s="16">
        <v>24</v>
      </c>
      <c r="B28" s="17" t="s">
        <v>12</v>
      </c>
      <c r="C28" s="20">
        <v>3596004</v>
      </c>
      <c r="D28" s="21">
        <v>1080796</v>
      </c>
    </row>
    <row r="29" spans="1:6" x14ac:dyDescent="0.3">
      <c r="A29" s="16">
        <v>25</v>
      </c>
      <c r="B29" s="17" t="s">
        <v>19</v>
      </c>
      <c r="C29" s="18">
        <v>2300000</v>
      </c>
      <c r="D29" s="19">
        <v>10368933</v>
      </c>
      <c r="F29" s="28"/>
    </row>
    <row r="30" spans="1:6" x14ac:dyDescent="0.3">
      <c r="A30" s="26">
        <v>26</v>
      </c>
      <c r="B30" s="27" t="s">
        <v>20</v>
      </c>
      <c r="C30" s="18">
        <v>0</v>
      </c>
      <c r="D30" s="19">
        <v>0</v>
      </c>
    </row>
    <row r="31" spans="1:6" x14ac:dyDescent="0.3">
      <c r="A31" s="26">
        <v>27</v>
      </c>
      <c r="B31" s="27" t="s">
        <v>21</v>
      </c>
      <c r="C31" s="18">
        <v>8314890</v>
      </c>
      <c r="D31" s="19">
        <v>2338000</v>
      </c>
      <c r="F31" s="28"/>
    </row>
    <row r="32" spans="1:6" x14ac:dyDescent="0.3">
      <c r="A32" s="26">
        <v>28</v>
      </c>
      <c r="B32" s="27" t="s">
        <v>22</v>
      </c>
      <c r="C32" s="18">
        <v>0</v>
      </c>
      <c r="D32" s="19">
        <v>0</v>
      </c>
      <c r="F32" s="28"/>
    </row>
    <row r="33" spans="1:6" x14ac:dyDescent="0.3">
      <c r="A33" s="26">
        <v>29</v>
      </c>
      <c r="B33" s="27" t="s">
        <v>23</v>
      </c>
      <c r="C33" s="18">
        <v>0</v>
      </c>
      <c r="D33" s="19">
        <v>0</v>
      </c>
      <c r="F33" s="28"/>
    </row>
    <row r="34" spans="1:6" x14ac:dyDescent="0.3">
      <c r="A34" s="26">
        <v>30</v>
      </c>
      <c r="B34" s="27" t="s">
        <v>24</v>
      </c>
      <c r="C34" s="18">
        <v>0</v>
      </c>
      <c r="D34" s="19">
        <v>0</v>
      </c>
      <c r="F34" s="28"/>
    </row>
    <row r="35" spans="1:6" s="29" customFormat="1" x14ac:dyDescent="0.3">
      <c r="A35" s="22">
        <v>31</v>
      </c>
      <c r="B35" s="23" t="s">
        <v>25</v>
      </c>
      <c r="C35" s="24">
        <v>352000</v>
      </c>
      <c r="D35" s="24">
        <f>D36+D44+D45</f>
        <v>258000</v>
      </c>
    </row>
    <row r="36" spans="1:6" x14ac:dyDescent="0.3">
      <c r="A36" s="26">
        <v>32</v>
      </c>
      <c r="B36" s="27" t="s">
        <v>26</v>
      </c>
      <c r="C36" s="18">
        <v>352000</v>
      </c>
      <c r="D36" s="18">
        <f>SUM(D37:D39)</f>
        <v>258000</v>
      </c>
    </row>
    <row r="37" spans="1:6" ht="16.2" customHeight="1" x14ac:dyDescent="0.3">
      <c r="A37" s="16">
        <v>33</v>
      </c>
      <c r="B37" s="17" t="s">
        <v>27</v>
      </c>
      <c r="C37" s="20">
        <v>140000</v>
      </c>
      <c r="D37" s="21">
        <v>46000</v>
      </c>
    </row>
    <row r="38" spans="1:6" x14ac:dyDescent="0.3">
      <c r="A38" s="16">
        <v>34</v>
      </c>
      <c r="B38" s="17" t="s">
        <v>28</v>
      </c>
      <c r="C38" s="20">
        <v>0</v>
      </c>
      <c r="D38" s="21">
        <v>0</v>
      </c>
    </row>
    <row r="39" spans="1:6" x14ac:dyDescent="0.3">
      <c r="A39" s="16">
        <v>35</v>
      </c>
      <c r="B39" s="17" t="s">
        <v>29</v>
      </c>
      <c r="C39" s="30">
        <v>212000</v>
      </c>
      <c r="D39" s="31">
        <v>212000</v>
      </c>
    </row>
    <row r="40" spans="1:6" x14ac:dyDescent="0.3">
      <c r="A40" s="16">
        <v>36</v>
      </c>
      <c r="B40" s="17" t="s">
        <v>30</v>
      </c>
      <c r="C40" s="20"/>
      <c r="D40" s="21"/>
    </row>
    <row r="41" spans="1:6" x14ac:dyDescent="0.3">
      <c r="A41" s="16">
        <v>37</v>
      </c>
      <c r="B41" s="17" t="s">
        <v>31</v>
      </c>
      <c r="C41" s="20">
        <v>0</v>
      </c>
      <c r="D41" s="21">
        <v>0</v>
      </c>
    </row>
    <row r="42" spans="1:6" x14ac:dyDescent="0.3">
      <c r="A42" s="16">
        <v>38</v>
      </c>
      <c r="B42" s="17" t="s">
        <v>32</v>
      </c>
      <c r="C42" s="20">
        <v>0</v>
      </c>
      <c r="D42" s="21">
        <v>0</v>
      </c>
    </row>
    <row r="43" spans="1:6" x14ac:dyDescent="0.3">
      <c r="A43" s="16">
        <v>39</v>
      </c>
      <c r="B43" s="17" t="s">
        <v>33</v>
      </c>
      <c r="C43" s="20">
        <v>352000</v>
      </c>
      <c r="D43" s="21">
        <v>352000</v>
      </c>
    </row>
    <row r="44" spans="1:6" x14ac:dyDescent="0.3">
      <c r="A44" s="26">
        <v>40</v>
      </c>
      <c r="B44" s="27" t="s">
        <v>34</v>
      </c>
      <c r="C44" s="18">
        <v>0</v>
      </c>
      <c r="D44" s="19">
        <v>0</v>
      </c>
    </row>
    <row r="45" spans="1:6" x14ac:dyDescent="0.3">
      <c r="A45" s="26">
        <v>41</v>
      </c>
      <c r="B45" s="27" t="s">
        <v>35</v>
      </c>
      <c r="C45" s="18">
        <v>0</v>
      </c>
      <c r="D45" s="19">
        <v>0</v>
      </c>
    </row>
    <row r="46" spans="1:6" s="15" customFormat="1" ht="19.2" customHeight="1" x14ac:dyDescent="0.3">
      <c r="A46" s="22">
        <v>42</v>
      </c>
      <c r="B46" s="23" t="s">
        <v>36</v>
      </c>
      <c r="C46" s="32">
        <v>0</v>
      </c>
      <c r="D46" s="32">
        <f>D47+D52</f>
        <v>0</v>
      </c>
    </row>
    <row r="47" spans="1:6" ht="17.399999999999999" customHeight="1" x14ac:dyDescent="0.3">
      <c r="A47" s="26">
        <v>43</v>
      </c>
      <c r="B47" s="27" t="s">
        <v>37</v>
      </c>
      <c r="C47" s="33">
        <v>0</v>
      </c>
      <c r="D47" s="34">
        <f>SUM(D48:D51)</f>
        <v>0</v>
      </c>
    </row>
    <row r="48" spans="1:6" x14ac:dyDescent="0.3">
      <c r="A48" s="16">
        <v>44</v>
      </c>
      <c r="B48" s="17" t="s">
        <v>9</v>
      </c>
      <c r="C48" s="18"/>
      <c r="D48" s="19"/>
    </row>
    <row r="49" spans="1:4" x14ac:dyDescent="0.3">
      <c r="A49" s="16">
        <v>45</v>
      </c>
      <c r="B49" s="17" t="s">
        <v>10</v>
      </c>
      <c r="C49" s="20">
        <v>0</v>
      </c>
      <c r="D49" s="21">
        <v>0</v>
      </c>
    </row>
    <row r="50" spans="1:4" x14ac:dyDescent="0.3">
      <c r="A50" s="16">
        <v>46</v>
      </c>
      <c r="B50" s="17" t="s">
        <v>11</v>
      </c>
      <c r="C50" s="20">
        <v>0</v>
      </c>
      <c r="D50" s="21">
        <v>0</v>
      </c>
    </row>
    <row r="51" spans="1:4" x14ac:dyDescent="0.3">
      <c r="A51" s="16">
        <v>47</v>
      </c>
      <c r="B51" s="17" t="s">
        <v>12</v>
      </c>
      <c r="C51" s="20">
        <v>0</v>
      </c>
      <c r="D51" s="21">
        <v>0</v>
      </c>
    </row>
    <row r="52" spans="1:4" x14ac:dyDescent="0.3">
      <c r="A52" s="26">
        <v>48</v>
      </c>
      <c r="B52" s="27" t="s">
        <v>38</v>
      </c>
      <c r="C52" s="33">
        <v>0</v>
      </c>
      <c r="D52" s="34">
        <v>0</v>
      </c>
    </row>
    <row r="53" spans="1:4" s="11" customFormat="1" ht="15.6" x14ac:dyDescent="0.3">
      <c r="A53" s="7">
        <v>49</v>
      </c>
      <c r="B53" s="8" t="s">
        <v>39</v>
      </c>
      <c r="C53" s="10">
        <v>2439000</v>
      </c>
      <c r="D53" s="35">
        <f>SUM(D54:D55)</f>
        <v>1820000</v>
      </c>
    </row>
    <row r="54" spans="1:4" s="15" customFormat="1" x14ac:dyDescent="0.3">
      <c r="A54" s="22">
        <v>50</v>
      </c>
      <c r="B54" s="23" t="s">
        <v>40</v>
      </c>
      <c r="C54" s="24">
        <v>2439000</v>
      </c>
      <c r="D54" s="25">
        <v>1820000</v>
      </c>
    </row>
    <row r="55" spans="1:4" s="15" customFormat="1" x14ac:dyDescent="0.3">
      <c r="A55" s="22">
        <v>51</v>
      </c>
      <c r="B55" s="23" t="s">
        <v>41</v>
      </c>
      <c r="C55" s="24">
        <v>0</v>
      </c>
      <c r="D55" s="25">
        <v>0</v>
      </c>
    </row>
    <row r="56" spans="1:4" s="11" customFormat="1" ht="15.6" x14ac:dyDescent="0.3">
      <c r="A56" s="7">
        <v>52</v>
      </c>
      <c r="B56" s="8" t="s">
        <v>42</v>
      </c>
      <c r="C56" s="10">
        <v>11021208</v>
      </c>
      <c r="D56" s="10">
        <f>SUM(D57:D60)</f>
        <v>20661572</v>
      </c>
    </row>
    <row r="57" spans="1:4" s="29" customFormat="1" x14ac:dyDescent="0.3">
      <c r="A57" s="22">
        <v>53</v>
      </c>
      <c r="B57" s="23" t="s">
        <v>43</v>
      </c>
      <c r="C57" s="24">
        <v>0</v>
      </c>
      <c r="D57" s="25">
        <v>0</v>
      </c>
    </row>
    <row r="58" spans="1:4" s="29" customFormat="1" x14ac:dyDescent="0.3">
      <c r="A58" s="22">
        <v>54</v>
      </c>
      <c r="B58" s="23" t="s">
        <v>44</v>
      </c>
      <c r="C58" s="24">
        <v>224705</v>
      </c>
      <c r="D58" s="25">
        <v>265875</v>
      </c>
    </row>
    <row r="59" spans="1:4" s="29" customFormat="1" x14ac:dyDescent="0.3">
      <c r="A59" s="22">
        <v>55</v>
      </c>
      <c r="B59" s="23" t="s">
        <v>45</v>
      </c>
      <c r="C59" s="24">
        <v>10796503</v>
      </c>
      <c r="D59" s="25">
        <v>20395697</v>
      </c>
    </row>
    <row r="60" spans="1:4" s="29" customFormat="1" x14ac:dyDescent="0.3">
      <c r="A60" s="22">
        <v>56</v>
      </c>
      <c r="B60" s="23" t="s">
        <v>46</v>
      </c>
      <c r="C60" s="24">
        <v>0</v>
      </c>
      <c r="D60" s="25">
        <v>0</v>
      </c>
    </row>
    <row r="61" spans="1:4" s="11" customFormat="1" ht="15.6" x14ac:dyDescent="0.3">
      <c r="A61" s="7">
        <v>57</v>
      </c>
      <c r="B61" s="8" t="s">
        <v>47</v>
      </c>
      <c r="C61" s="10">
        <v>5567056</v>
      </c>
      <c r="D61" s="35">
        <f>SUM(D62:D64)</f>
        <v>10058244</v>
      </c>
    </row>
    <row r="62" spans="1:4" s="29" customFormat="1" x14ac:dyDescent="0.3">
      <c r="A62" s="22">
        <v>58</v>
      </c>
      <c r="B62" s="23" t="s">
        <v>48</v>
      </c>
      <c r="C62" s="24">
        <v>2213533</v>
      </c>
      <c r="D62" s="25">
        <v>6169005</v>
      </c>
    </row>
    <row r="63" spans="1:4" s="29" customFormat="1" x14ac:dyDescent="0.3">
      <c r="A63" s="22">
        <v>59</v>
      </c>
      <c r="B63" s="23" t="s">
        <v>49</v>
      </c>
      <c r="C63" s="24">
        <v>3275693</v>
      </c>
      <c r="D63" s="25">
        <v>3811409</v>
      </c>
    </row>
    <row r="64" spans="1:4" s="29" customFormat="1" x14ac:dyDescent="0.3">
      <c r="A64" s="22">
        <v>60</v>
      </c>
      <c r="B64" s="23" t="s">
        <v>50</v>
      </c>
      <c r="C64" s="24">
        <v>77830</v>
      </c>
      <c r="D64" s="25">
        <v>77830</v>
      </c>
    </row>
    <row r="65" spans="1:4" s="11" customFormat="1" ht="15.6" x14ac:dyDescent="0.3">
      <c r="A65" s="7">
        <v>61</v>
      </c>
      <c r="B65" s="8" t="s">
        <v>51</v>
      </c>
      <c r="C65" s="10">
        <v>-205622</v>
      </c>
      <c r="D65" s="10">
        <v>-104680</v>
      </c>
    </row>
    <row r="66" spans="1:4" s="15" customFormat="1" x14ac:dyDescent="0.3">
      <c r="A66" s="22">
        <v>62</v>
      </c>
      <c r="B66" s="23" t="s">
        <v>52</v>
      </c>
      <c r="C66" s="24">
        <v>110000</v>
      </c>
      <c r="D66" s="25">
        <v>124000</v>
      </c>
    </row>
    <row r="67" spans="1:4" s="15" customFormat="1" x14ac:dyDescent="0.3">
      <c r="A67" s="22">
        <v>63</v>
      </c>
      <c r="B67" s="23" t="s">
        <v>53</v>
      </c>
      <c r="C67" s="24">
        <v>-315622</v>
      </c>
      <c r="D67" s="25">
        <v>-228680</v>
      </c>
    </row>
    <row r="68" spans="1:4" s="15" customFormat="1" x14ac:dyDescent="0.3">
      <c r="A68" s="22">
        <v>64</v>
      </c>
      <c r="B68" s="23" t="s">
        <v>54</v>
      </c>
      <c r="C68" s="24">
        <v>0</v>
      </c>
      <c r="D68" s="25">
        <v>0</v>
      </c>
    </row>
    <row r="69" spans="1:4" s="11" customFormat="1" ht="16.2" thickBot="1" x14ac:dyDescent="0.35">
      <c r="A69" s="36">
        <v>65</v>
      </c>
      <c r="B69" s="37" t="s">
        <v>55</v>
      </c>
      <c r="C69" s="38">
        <v>246740</v>
      </c>
      <c r="D69" s="39">
        <v>254445</v>
      </c>
    </row>
    <row r="70" spans="1:4" s="11" customFormat="1" ht="25.5" customHeight="1" thickBot="1" x14ac:dyDescent="0.35">
      <c r="A70" s="40">
        <v>66</v>
      </c>
      <c r="B70" s="41" t="s">
        <v>56</v>
      </c>
      <c r="C70" s="42">
        <v>448596416</v>
      </c>
      <c r="D70" s="42">
        <f>D5+D53+D56+D61+D65+D69</f>
        <v>447043801</v>
      </c>
    </row>
    <row r="71" spans="1:4" ht="31.8" thickBot="1" x14ac:dyDescent="0.35">
      <c r="A71" s="3"/>
      <c r="B71" s="4" t="s">
        <v>57</v>
      </c>
      <c r="C71" s="43" t="s">
        <v>58</v>
      </c>
      <c r="D71" s="44" t="s">
        <v>59</v>
      </c>
    </row>
    <row r="72" spans="1:4" s="11" customFormat="1" ht="15.6" x14ac:dyDescent="0.3">
      <c r="A72" s="7">
        <v>67</v>
      </c>
      <c r="B72" s="8" t="s">
        <v>60</v>
      </c>
      <c r="C72" s="10">
        <v>366620148</v>
      </c>
      <c r="D72" s="10">
        <f>SUM(D73:D78)</f>
        <v>362352707</v>
      </c>
    </row>
    <row r="73" spans="1:4" s="29" customFormat="1" x14ac:dyDescent="0.3">
      <c r="A73" s="12">
        <v>68</v>
      </c>
      <c r="B73" s="13" t="s">
        <v>61</v>
      </c>
      <c r="C73" s="14">
        <v>544088013</v>
      </c>
      <c r="D73" s="14">
        <v>544088013</v>
      </c>
    </row>
    <row r="74" spans="1:4" s="29" customFormat="1" x14ac:dyDescent="0.3">
      <c r="A74" s="22">
        <v>69</v>
      </c>
      <c r="B74" s="23" t="s">
        <v>62</v>
      </c>
      <c r="C74" s="24">
        <v>-99800662</v>
      </c>
      <c r="D74" s="24">
        <v>-99894662</v>
      </c>
    </row>
    <row r="75" spans="1:4" s="29" customFormat="1" x14ac:dyDescent="0.3">
      <c r="A75" s="22">
        <v>70</v>
      </c>
      <c r="B75" s="23" t="s">
        <v>63</v>
      </c>
      <c r="C75" s="24">
        <v>5944208</v>
      </c>
      <c r="D75" s="24">
        <v>5944208</v>
      </c>
    </row>
    <row r="76" spans="1:4" s="29" customFormat="1" x14ac:dyDescent="0.3">
      <c r="A76" s="22">
        <v>71</v>
      </c>
      <c r="B76" s="23" t="s">
        <v>64</v>
      </c>
      <c r="C76" s="24">
        <v>-65273257</v>
      </c>
      <c r="D76" s="25">
        <v>-83611411</v>
      </c>
    </row>
    <row r="77" spans="1:4" s="29" customFormat="1" x14ac:dyDescent="0.3">
      <c r="A77" s="22">
        <v>72</v>
      </c>
      <c r="B77" s="23" t="s">
        <v>65</v>
      </c>
      <c r="C77" s="24">
        <v>0</v>
      </c>
      <c r="D77" s="25">
        <v>0</v>
      </c>
    </row>
    <row r="78" spans="1:4" s="29" customFormat="1" x14ac:dyDescent="0.3">
      <c r="A78" s="22">
        <v>73</v>
      </c>
      <c r="B78" s="23" t="s">
        <v>66</v>
      </c>
      <c r="C78" s="24">
        <v>-18338154</v>
      </c>
      <c r="D78" s="25">
        <v>-4173441</v>
      </c>
    </row>
    <row r="79" spans="1:4" s="11" customFormat="1" ht="15.6" x14ac:dyDescent="0.3">
      <c r="A79" s="7">
        <v>74</v>
      </c>
      <c r="B79" s="8" t="s">
        <v>67</v>
      </c>
      <c r="C79" s="10">
        <v>12598242</v>
      </c>
      <c r="D79" s="10">
        <f>SUM(D80:D82)</f>
        <v>5841702</v>
      </c>
    </row>
    <row r="80" spans="1:4" s="29" customFormat="1" x14ac:dyDescent="0.3">
      <c r="A80" s="22">
        <v>75</v>
      </c>
      <c r="B80" s="23" t="s">
        <v>68</v>
      </c>
      <c r="C80" s="24">
        <v>1681783</v>
      </c>
      <c r="D80" s="24">
        <v>1354556</v>
      </c>
    </row>
    <row r="81" spans="1:4" s="29" customFormat="1" x14ac:dyDescent="0.3">
      <c r="A81" s="22">
        <v>76</v>
      </c>
      <c r="B81" s="23" t="s">
        <v>69</v>
      </c>
      <c r="C81" s="24">
        <v>9354494</v>
      </c>
      <c r="D81" s="24">
        <v>3203814</v>
      </c>
    </row>
    <row r="82" spans="1:4" s="15" customFormat="1" x14ac:dyDescent="0.3">
      <c r="A82" s="22">
        <v>77</v>
      </c>
      <c r="B82" s="23" t="s">
        <v>70</v>
      </c>
      <c r="C82" s="24">
        <v>1561965</v>
      </c>
      <c r="D82" s="25">
        <v>1283332</v>
      </c>
    </row>
    <row r="83" spans="1:4" s="45" customFormat="1" ht="15.6" x14ac:dyDescent="0.3">
      <c r="A83" s="7">
        <v>78</v>
      </c>
      <c r="B83" s="8" t="s">
        <v>71</v>
      </c>
      <c r="C83" s="10">
        <v>0</v>
      </c>
      <c r="D83" s="35">
        <v>0</v>
      </c>
    </row>
    <row r="84" spans="1:4" s="48" customFormat="1" ht="15" thickBot="1" x14ac:dyDescent="0.35">
      <c r="A84" s="46">
        <v>79</v>
      </c>
      <c r="B84" s="47" t="s">
        <v>72</v>
      </c>
      <c r="C84" s="24">
        <v>69378026</v>
      </c>
      <c r="D84" s="24">
        <v>78849392</v>
      </c>
    </row>
    <row r="85" spans="1:4" s="49" customFormat="1" ht="21" customHeight="1" thickBot="1" x14ac:dyDescent="0.35">
      <c r="A85" s="40">
        <v>80</v>
      </c>
      <c r="B85" s="41" t="s">
        <v>73</v>
      </c>
      <c r="C85" s="42">
        <v>448596416</v>
      </c>
      <c r="D85" s="42">
        <f>D72+D79+D83+D84</f>
        <v>447043801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2021-06-03T14:05:21Z</dcterms:created>
  <dcterms:modified xsi:type="dcterms:W3CDTF">2021-06-03T14:05:37Z</dcterms:modified>
</cp:coreProperties>
</file>