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Dunaszentbenedek\2021 RENDELETEK DB\3-2021 03 01 2021 évi költségvetés DB\konvertált DB\"/>
    </mc:Choice>
  </mc:AlternateContent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14" i="1" l="1"/>
  <c r="D15" i="1"/>
  <c r="C15" i="1"/>
  <c r="C10" i="1"/>
  <c r="C27" i="1" s="1"/>
  <c r="C29" i="1" s="1"/>
  <c r="J10" i="1"/>
  <c r="D7" i="1"/>
  <c r="D10" i="1"/>
  <c r="D27" i="1" s="1"/>
  <c r="D29" i="1" s="1"/>
  <c r="D22" i="1"/>
  <c r="D24" i="1"/>
  <c r="J14" i="1"/>
  <c r="J27" i="1"/>
  <c r="I10" i="1"/>
  <c r="C7" i="1"/>
  <c r="C22" i="1"/>
  <c r="C24" i="1"/>
  <c r="I27" i="1"/>
</calcChain>
</file>

<file path=xl/sharedStrings.xml><?xml version="1.0" encoding="utf-8"?>
<sst xmlns="http://schemas.openxmlformats.org/spreadsheetml/2006/main" count="80" uniqueCount="77">
  <si>
    <t>B8</t>
  </si>
  <si>
    <t>K9</t>
  </si>
  <si>
    <t xml:space="preserve">1. számú melléklet  </t>
  </si>
  <si>
    <t>MŰKÖDÉSI CÉLÚ BEVÉTELEK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</si>
  <si>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</si>
  <si>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</si>
  <si>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</si>
  <si>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</si>
  <si>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</si>
  <si>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</si>
  <si>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</si>
  <si>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</si>
  <si>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</si>
  <si>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</si>
  <si>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</si>
  <si>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K45</t>
  </si>
  <si>
    <t>Foglalkoztatással, munkanélküliséggel kapcsolatos ellátások</t>
  </si>
  <si>
    <t>K46</t>
  </si>
  <si>
    <t>Lakhatással kapocsolatos ellátások</t>
  </si>
  <si>
    <t>K48</t>
  </si>
  <si>
    <t>Egyéb nem intézményi ellátások</t>
  </si>
  <si>
    <t>K502</t>
  </si>
  <si>
    <t>Elvonások és befizetések</t>
  </si>
  <si>
    <t>K506</t>
  </si>
  <si>
    <t>Egyéb működési célú támogatások államháztartáson belülre</t>
  </si>
  <si>
    <t>K511</t>
  </si>
  <si>
    <t>Egyéb működési célú támogatások államháztartáson kívülre</t>
  </si>
  <si>
    <t>K512</t>
  </si>
  <si>
    <t>Tartalékok</t>
  </si>
  <si>
    <t>MŰKÖDÉSI BEVÉTELEK ÖSSZESEN</t>
  </si>
  <si>
    <t>MŰKÖDÉSI KIADÁSOK ÖSSZESEN</t>
  </si>
  <si>
    <t>MŰKÖDÉSI HIÁNY/TÖBBLET</t>
  </si>
  <si>
    <t>B1</t>
  </si>
  <si>
    <t>Működési célú támogatások államháztartáson belülről</t>
  </si>
  <si>
    <t>B11</t>
  </si>
  <si>
    <t>Önkormányzatok működési támogatásai</t>
  </si>
  <si>
    <t>B16</t>
  </si>
  <si>
    <t>Egyéb működési célú támogatások bevételei államháztartáson belülről</t>
  </si>
  <si>
    <t>B3</t>
  </si>
  <si>
    <t>Közhatalmi bevételek</t>
  </si>
  <si>
    <t>B31</t>
  </si>
  <si>
    <t>Jövedelemadók</t>
  </si>
  <si>
    <t>B34</t>
  </si>
  <si>
    <t>Vagyoni típusú adók</t>
  </si>
  <si>
    <t>B35</t>
  </si>
  <si>
    <t>Termékek és szolgáltatások adói</t>
  </si>
  <si>
    <t>B36</t>
  </si>
  <si>
    <t>Egyéb közhatalmi bevételek</t>
  </si>
  <si>
    <t>B4</t>
  </si>
  <si>
    <t>Működési bevételek</t>
  </si>
  <si>
    <t>B405</t>
  </si>
  <si>
    <t>Ellátási díjak</t>
  </si>
  <si>
    <t>Kiszámlázott általános forgalmi adó</t>
  </si>
  <si>
    <t>B406</t>
  </si>
  <si>
    <t>B6</t>
  </si>
  <si>
    <t>Működési célú átvett pénzeszközök</t>
  </si>
  <si>
    <t>B63</t>
  </si>
  <si>
    <t>Egyéb működési célú átvett pénzeszközök</t>
  </si>
  <si>
    <t>Finanszírozási bevételek (működési)</t>
  </si>
  <si>
    <t>Finanszírozási kiadások (működési)</t>
  </si>
  <si>
    <t>B410</t>
  </si>
  <si>
    <t>Egyéb működési bevételek</t>
  </si>
  <si>
    <t>,</t>
  </si>
  <si>
    <t>B401</t>
  </si>
  <si>
    <t>Készletértékesítés ellenértéke</t>
  </si>
  <si>
    <t>B402</t>
  </si>
  <si>
    <t>Szolgáltatások ellenértéke</t>
  </si>
  <si>
    <t>Dunaszentbenedek Község Önkormányzata</t>
  </si>
  <si>
    <t>B403</t>
  </si>
  <si>
    <t>Közvetített szolgáltatások ellenértéke</t>
  </si>
  <si>
    <t>B8131</t>
  </si>
  <si>
    <t>Előző év költségvetési maradványának igb.</t>
  </si>
  <si>
    <t>Eredeti ei. 2021.01.01.</t>
  </si>
  <si>
    <t>Módosított ei. 2021. ………</t>
  </si>
  <si>
    <t>Teljesítés 2021. ……</t>
  </si>
  <si>
    <t>3/2021. ( III.1.) önkormányzati rendelet</t>
  </si>
  <si>
    <t>2021. évi működési célú bevételek és kiadások mérlege 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</si>
</sst>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3" fontId="2" fillId="0" borderId="0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Fill="1" applyBorder="1"/>
    <xf numFmtId="3" fontId="1" fillId="0" borderId="2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2" xfId="0" applyFont="1" applyFill="1" applyBorder="1"/>
    <xf numFmtId="0" fontId="6" fillId="0" borderId="1" xfId="0" applyFont="1" applyBorder="1"/>
    <xf numFmtId="0" fontId="8" fillId="0" borderId="1" xfId="0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3" fontId="10" fillId="0" borderId="1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5" fillId="2" borderId="3" xfId="0" applyFont="1" applyFill="1" applyBorder="1" applyAlignment="1">
      <alignment horizontal="center" wrapText="1"/>
    </xf>
    <xf numFmtId="0" fontId="10" fillId="0" borderId="1" xfId="0" applyFont="1" applyFill="1" applyBorder="1"/>
    <xf numFmtId="0" fontId="10" fillId="0" borderId="1" xfId="0" applyFont="1" applyBorder="1" applyAlignment="1">
      <alignment wrapText="1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3" fontId="1" fillId="0" borderId="4" xfId="0" applyNumberFormat="1" applyFont="1" applyFill="1" applyBorder="1"/>
    <xf numFmtId="0" fontId="1" fillId="0" borderId="4" xfId="0" applyFont="1" applyFill="1" applyBorder="1"/>
    <xf numFmtId="3" fontId="4" fillId="2" borderId="5" xfId="0" applyNumberFormat="1" applyFont="1" applyFill="1" applyBorder="1"/>
    <xf numFmtId="0" fontId="4" fillId="2" borderId="6" xfId="0" applyFont="1" applyFill="1" applyBorder="1"/>
    <xf numFmtId="0" fontId="10" fillId="0" borderId="1" xfId="0" applyFont="1" applyFill="1" applyBorder="1" applyAlignment="1">
      <alignment horizontal="left" wrapText="1"/>
    </xf>
    <xf numFmtId="0" fontId="6" fillId="0" borderId="7" xfId="0" applyFont="1" applyBorder="1"/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14" zoomScaleNormal="114" workbookViewId="0">
      <selection activeCell="A2" sqref="A2:K2"/>
    </sheetView>
  </sheetViews>
  <sheetFormatPr defaultRowHeight="14.4" x14ac:dyDescent="0.3"/>
  <cols>
    <col min="1" max="1" width="4.88671875" style="8" customWidth="1"/>
    <col min="2" max="2" width="30.6640625" style="8" customWidth="1"/>
    <col min="3" max="3" width="12.44140625" style="8" bestFit="1" customWidth="1"/>
    <col min="4" max="5" width="9.6640625" style="8" customWidth="1"/>
    <col min="6" max="6" width="5.88671875" style="11" customWidth="1"/>
    <col min="7" max="7" width="4.6640625" style="8" customWidth="1"/>
    <col min="8" max="8" width="30.5546875" style="8" customWidth="1"/>
    <col min="9" max="9" width="12.44140625" style="8" bestFit="1" customWidth="1"/>
    <col min="10" max="11" width="9.6640625" style="8" customWidth="1"/>
  </cols>
  <sheetData>
    <row r="1" spans="1:11" x14ac:dyDescent="0.3">
      <c r="A1" s="59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3">
      <c r="A2" s="63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3">
      <c r="A3" s="2"/>
      <c r="B3" s="2"/>
      <c r="C3" s="62" t="s">
        <v>75</v>
      </c>
      <c r="D3" s="62"/>
      <c r="E3" s="62"/>
      <c r="F3" s="62"/>
      <c r="G3" s="62"/>
      <c r="H3" s="62"/>
      <c r="I3" s="62"/>
      <c r="J3" s="62"/>
      <c r="K3" s="62"/>
    </row>
    <row r="4" spans="1:11" x14ac:dyDescent="0.3">
      <c r="A4" s="2"/>
      <c r="B4" s="2"/>
      <c r="C4" s="62" t="s">
        <v>2</v>
      </c>
      <c r="D4" s="62"/>
      <c r="E4" s="62"/>
      <c r="F4" s="62"/>
      <c r="G4" s="62"/>
      <c r="H4" s="62"/>
      <c r="I4" s="62"/>
      <c r="J4" s="62"/>
      <c r="K4" s="62"/>
    </row>
    <row r="5" spans="1:11" ht="15" thickBot="1" x14ac:dyDescent="0.35">
      <c r="C5" s="9"/>
      <c r="D5" s="9"/>
      <c r="E5" s="9"/>
      <c r="F5" s="10"/>
      <c r="G5" s="9"/>
      <c r="H5" s="9"/>
      <c r="I5" s="61"/>
      <c r="J5" s="61"/>
      <c r="K5" s="61"/>
    </row>
    <row r="6" spans="1:11" ht="25.5" customHeight="1" thickBot="1" x14ac:dyDescent="0.35">
      <c r="A6" s="58" t="s">
        <v>3</v>
      </c>
      <c r="B6" s="58"/>
      <c r="C6" s="30" t="s">
        <v>72</v>
      </c>
      <c r="D6" s="30" t="s">
        <v>73</v>
      </c>
      <c r="E6" s="30" t="s">
        <v>74</v>
      </c>
      <c r="G6" s="58" t="s">
        <v>14</v>
      </c>
      <c r="H6" s="58"/>
      <c r="I6" s="30" t="s">
        <v>72</v>
      </c>
      <c r="J6" s="30" t="s">
        <v>73</v>
      </c>
      <c r="K6" s="30" t="s">
        <v>74</v>
      </c>
    </row>
    <row r="7" spans="1:11" ht="27" x14ac:dyDescent="0.3">
      <c r="A7" s="6" t="s">
        <v>32</v>
      </c>
      <c r="B7" s="25" t="s">
        <v>33</v>
      </c>
      <c r="C7" s="7">
        <f>C8+C9</f>
        <v>98736932</v>
      </c>
      <c r="D7" s="7">
        <f>D8+D9</f>
        <v>0</v>
      </c>
      <c r="E7" s="12"/>
      <c r="G7" s="24" t="s">
        <v>4</v>
      </c>
      <c r="H7" s="25" t="s">
        <v>5</v>
      </c>
      <c r="I7" s="26">
        <v>50973952</v>
      </c>
      <c r="J7" s="27">
        <v>0</v>
      </c>
      <c r="K7" s="27"/>
    </row>
    <row r="8" spans="1:11" x14ac:dyDescent="0.3">
      <c r="A8" s="31" t="s">
        <v>34</v>
      </c>
      <c r="B8" s="32" t="s">
        <v>35</v>
      </c>
      <c r="C8" s="21">
        <v>40113401</v>
      </c>
      <c r="D8" s="36"/>
      <c r="E8" s="36"/>
      <c r="G8" s="24" t="s">
        <v>6</v>
      </c>
      <c r="H8" s="28" t="s">
        <v>7</v>
      </c>
      <c r="I8" s="26">
        <v>5883787</v>
      </c>
      <c r="J8" s="27">
        <v>0</v>
      </c>
      <c r="K8" s="27"/>
    </row>
    <row r="9" spans="1:11" ht="21.6" x14ac:dyDescent="0.3">
      <c r="A9" s="31" t="s">
        <v>36</v>
      </c>
      <c r="B9" s="32" t="s">
        <v>37</v>
      </c>
      <c r="C9" s="21">
        <v>58623531</v>
      </c>
      <c r="D9" s="36"/>
      <c r="E9" s="37"/>
      <c r="G9" s="24" t="s">
        <v>8</v>
      </c>
      <c r="H9" s="25" t="s">
        <v>9</v>
      </c>
      <c r="I9" s="26">
        <v>37191594</v>
      </c>
      <c r="J9" s="27">
        <v>0</v>
      </c>
      <c r="K9" s="27"/>
    </row>
    <row r="10" spans="1:11" x14ac:dyDescent="0.3">
      <c r="A10" s="33" t="s">
        <v>38</v>
      </c>
      <c r="B10" s="25" t="s">
        <v>39</v>
      </c>
      <c r="C10" s="26">
        <f>C11+C12+C13+C14</f>
        <v>1255080</v>
      </c>
      <c r="D10" s="26">
        <f>D11+D12+D13+D14</f>
        <v>0</v>
      </c>
      <c r="E10" s="38"/>
      <c r="G10" s="24" t="s">
        <v>10</v>
      </c>
      <c r="H10" s="25" t="s">
        <v>11</v>
      </c>
      <c r="I10" s="26">
        <f>SUM(I11:I13)</f>
        <v>8643000</v>
      </c>
      <c r="J10" s="26">
        <f>SUM(J11:J13)</f>
        <v>0</v>
      </c>
      <c r="K10" s="27"/>
    </row>
    <row r="11" spans="1:11" ht="21.6" x14ac:dyDescent="0.3">
      <c r="A11" s="31" t="s">
        <v>40</v>
      </c>
      <c r="B11" s="32" t="s">
        <v>41</v>
      </c>
      <c r="C11" s="21">
        <v>0</v>
      </c>
      <c r="D11" s="36"/>
      <c r="E11" s="36"/>
      <c r="G11" s="16" t="s">
        <v>15</v>
      </c>
      <c r="H11" s="15" t="s">
        <v>16</v>
      </c>
      <c r="I11" s="20">
        <v>0</v>
      </c>
      <c r="J11" s="16"/>
      <c r="K11" s="16"/>
    </row>
    <row r="12" spans="1:11" x14ac:dyDescent="0.3">
      <c r="A12" s="31" t="s">
        <v>42</v>
      </c>
      <c r="B12" s="32" t="s">
        <v>43</v>
      </c>
      <c r="C12" s="21">
        <v>1205080</v>
      </c>
      <c r="D12" s="36"/>
      <c r="E12" s="36"/>
      <c r="G12" s="16" t="s">
        <v>17</v>
      </c>
      <c r="H12" s="15" t="s">
        <v>18</v>
      </c>
      <c r="I12" s="20">
        <v>0</v>
      </c>
      <c r="J12" s="16"/>
      <c r="K12" s="13"/>
    </row>
    <row r="13" spans="1:11" x14ac:dyDescent="0.3">
      <c r="A13" s="31" t="s">
        <v>44</v>
      </c>
      <c r="B13" s="32" t="s">
        <v>45</v>
      </c>
      <c r="C13" s="21">
        <v>0</v>
      </c>
      <c r="D13" s="36"/>
      <c r="E13" s="36"/>
      <c r="G13" s="16" t="s">
        <v>19</v>
      </c>
      <c r="H13" s="15" t="s">
        <v>20</v>
      </c>
      <c r="I13" s="20">
        <v>8643000</v>
      </c>
      <c r="J13" s="14"/>
      <c r="K13" s="14"/>
    </row>
    <row r="14" spans="1:11" x14ac:dyDescent="0.3">
      <c r="A14" s="31" t="s">
        <v>46</v>
      </c>
      <c r="B14" s="32" t="s">
        <v>47</v>
      </c>
      <c r="C14" s="21">
        <v>50000</v>
      </c>
      <c r="D14" s="36"/>
      <c r="E14" s="36"/>
      <c r="G14" s="24" t="s">
        <v>12</v>
      </c>
      <c r="H14" s="25" t="s">
        <v>13</v>
      </c>
      <c r="I14" s="26">
        <f>SUM(I15:I19)</f>
        <v>15972168</v>
      </c>
      <c r="J14" s="26">
        <f>SUM(J15:J20)</f>
        <v>0</v>
      </c>
      <c r="K14" s="29"/>
    </row>
    <row r="15" spans="1:11" x14ac:dyDescent="0.3">
      <c r="A15" s="33" t="s">
        <v>48</v>
      </c>
      <c r="B15" s="5" t="s">
        <v>49</v>
      </c>
      <c r="C15" s="26">
        <f>SUM(C16:C21)</f>
        <v>15108684</v>
      </c>
      <c r="D15" s="26">
        <f>SUM(D16:D21)</f>
        <v>0</v>
      </c>
      <c r="E15" s="38"/>
      <c r="G15" s="17" t="s">
        <v>21</v>
      </c>
      <c r="H15" s="18" t="s">
        <v>22</v>
      </c>
      <c r="I15" s="21">
        <v>0</v>
      </c>
      <c r="J15" s="19" t="s">
        <v>62</v>
      </c>
      <c r="K15" s="19"/>
    </row>
    <row r="16" spans="1:11" ht="21.6" x14ac:dyDescent="0.3">
      <c r="A16" s="31" t="s">
        <v>63</v>
      </c>
      <c r="B16" s="32" t="s">
        <v>64</v>
      </c>
      <c r="C16" s="21">
        <v>1805000</v>
      </c>
      <c r="D16" s="36"/>
      <c r="E16" s="36"/>
      <c r="G16" s="17" t="s">
        <v>23</v>
      </c>
      <c r="H16" s="18" t="s">
        <v>24</v>
      </c>
      <c r="I16" s="21">
        <v>2872168</v>
      </c>
      <c r="J16" s="19"/>
      <c r="K16" s="19"/>
    </row>
    <row r="17" spans="1:11" ht="21.6" x14ac:dyDescent="0.3">
      <c r="A17" s="31" t="s">
        <v>65</v>
      </c>
      <c r="B17" s="32" t="s">
        <v>66</v>
      </c>
      <c r="C17" s="21">
        <v>1250000</v>
      </c>
      <c r="D17" s="36"/>
      <c r="E17" s="36"/>
      <c r="G17" s="17" t="s">
        <v>25</v>
      </c>
      <c r="H17" s="18" t="s">
        <v>26</v>
      </c>
      <c r="I17" s="21">
        <v>12600000</v>
      </c>
      <c r="J17" s="19"/>
      <c r="K17" s="19"/>
    </row>
    <row r="18" spans="1:11" x14ac:dyDescent="0.3">
      <c r="A18" s="31" t="s">
        <v>68</v>
      </c>
      <c r="B18" s="32" t="s">
        <v>69</v>
      </c>
      <c r="C18" s="21">
        <v>702000</v>
      </c>
      <c r="D18" s="36"/>
      <c r="E18" s="36"/>
      <c r="G18" s="17"/>
      <c r="H18" s="18"/>
      <c r="I18" s="21"/>
      <c r="J18" s="19"/>
      <c r="K18" s="19"/>
    </row>
    <row r="19" spans="1:11" x14ac:dyDescent="0.3">
      <c r="A19" s="31" t="s">
        <v>50</v>
      </c>
      <c r="B19" s="32" t="s">
        <v>51</v>
      </c>
      <c r="C19" s="21">
        <v>5521400</v>
      </c>
      <c r="D19" s="36"/>
      <c r="E19" s="36"/>
      <c r="G19" s="17" t="s">
        <v>27</v>
      </c>
      <c r="H19" s="18" t="s">
        <v>28</v>
      </c>
      <c r="I19" s="21">
        <v>500000</v>
      </c>
      <c r="J19" s="19"/>
      <c r="K19" s="19"/>
    </row>
    <row r="20" spans="1:11" ht="27" x14ac:dyDescent="0.3">
      <c r="A20" s="31" t="s">
        <v>53</v>
      </c>
      <c r="B20" s="32" t="s">
        <v>52</v>
      </c>
      <c r="C20" s="39">
        <v>1574000</v>
      </c>
      <c r="D20" s="40"/>
      <c r="E20" s="36"/>
      <c r="G20" s="24" t="s">
        <v>1</v>
      </c>
      <c r="H20" s="25" t="s">
        <v>59</v>
      </c>
      <c r="I20" s="34">
        <v>8976807</v>
      </c>
      <c r="J20" s="35">
        <v>0</v>
      </c>
      <c r="K20" s="35"/>
    </row>
    <row r="21" spans="1:11" x14ac:dyDescent="0.3">
      <c r="A21" s="31" t="s">
        <v>60</v>
      </c>
      <c r="B21" s="32" t="s">
        <v>61</v>
      </c>
      <c r="C21" s="39">
        <v>4256284</v>
      </c>
      <c r="D21" s="40"/>
      <c r="E21" s="40"/>
      <c r="G21" s="24"/>
      <c r="H21" s="25"/>
      <c r="I21" s="34"/>
      <c r="J21" s="35"/>
      <c r="K21" s="35"/>
    </row>
    <row r="22" spans="1:11" x14ac:dyDescent="0.3">
      <c r="A22" s="33" t="s">
        <v>54</v>
      </c>
      <c r="B22" s="5" t="s">
        <v>55</v>
      </c>
      <c r="C22" s="41">
        <f>C23</f>
        <v>0</v>
      </c>
      <c r="D22" s="41">
        <f>D23</f>
        <v>0</v>
      </c>
      <c r="E22" s="40"/>
      <c r="G22" s="49"/>
      <c r="H22" s="51"/>
      <c r="I22" s="56"/>
      <c r="J22" s="53"/>
      <c r="K22" s="53"/>
    </row>
    <row r="23" spans="1:11" x14ac:dyDescent="0.3">
      <c r="A23" s="31" t="s">
        <v>56</v>
      </c>
      <c r="B23" s="32" t="s">
        <v>57</v>
      </c>
      <c r="C23" s="39"/>
      <c r="D23" s="40">
        <v>0</v>
      </c>
      <c r="E23" s="42"/>
      <c r="G23" s="50"/>
      <c r="H23" s="52"/>
      <c r="I23" s="57"/>
      <c r="J23" s="54"/>
      <c r="K23" s="54"/>
    </row>
    <row r="24" spans="1:11" ht="27" x14ac:dyDescent="0.3">
      <c r="A24" s="33" t="s">
        <v>0</v>
      </c>
      <c r="B24" s="5" t="s">
        <v>58</v>
      </c>
      <c r="C24" s="41">
        <f>C25</f>
        <v>12540612</v>
      </c>
      <c r="D24" s="41">
        <f>D25</f>
        <v>0</v>
      </c>
      <c r="E24" s="40"/>
      <c r="G24" s="50"/>
      <c r="H24" s="52"/>
      <c r="I24" s="57"/>
      <c r="J24" s="54"/>
      <c r="K24" s="54"/>
    </row>
    <row r="25" spans="1:11" x14ac:dyDescent="0.3">
      <c r="A25" s="31" t="s">
        <v>70</v>
      </c>
      <c r="B25" s="32" t="s">
        <v>71</v>
      </c>
      <c r="C25" s="21">
        <v>12540612</v>
      </c>
      <c r="D25" s="45"/>
      <c r="E25" s="42"/>
      <c r="G25" s="50"/>
      <c r="H25" s="52"/>
      <c r="I25" s="57"/>
      <c r="J25" s="54"/>
      <c r="K25" s="54"/>
    </row>
    <row r="26" spans="1:11" ht="15" thickBot="1" x14ac:dyDescent="0.35">
      <c r="A26" s="46"/>
      <c r="B26" s="46"/>
      <c r="C26" s="46"/>
      <c r="D26" s="46"/>
      <c r="E26" s="39"/>
      <c r="F26" s="1"/>
      <c r="G26" s="50"/>
      <c r="H26" s="52"/>
      <c r="I26" s="57"/>
      <c r="J26" s="55"/>
      <c r="K26" s="55"/>
    </row>
    <row r="27" spans="1:11" s="3" customFormat="1" ht="30.75" customHeight="1" thickBot="1" x14ac:dyDescent="0.3">
      <c r="A27" s="58" t="s">
        <v>29</v>
      </c>
      <c r="B27" s="58"/>
      <c r="C27" s="22">
        <f>C7+C10+C15+C24</f>
        <v>127641308</v>
      </c>
      <c r="D27" s="22">
        <f>D7+D10+D15+D22+D24</f>
        <v>0</v>
      </c>
      <c r="E27" s="23"/>
      <c r="F27" s="4"/>
      <c r="G27" s="58" t="s">
        <v>30</v>
      </c>
      <c r="H27" s="58"/>
      <c r="I27" s="22">
        <f>I7+I8+I9+I10+I14+I20</f>
        <v>127641308</v>
      </c>
      <c r="J27" s="22">
        <f>J7+J8+J9+J10+J14+J21</f>
        <v>0</v>
      </c>
      <c r="K27" s="23"/>
    </row>
    <row r="28" spans="1:11" ht="15" thickBot="1" x14ac:dyDescent="0.35"/>
    <row r="29" spans="1:11" ht="16.5" customHeight="1" thickBot="1" x14ac:dyDescent="0.35">
      <c r="A29" s="47" t="s">
        <v>31</v>
      </c>
      <c r="B29" s="48"/>
      <c r="C29" s="43">
        <f>C27-I27</f>
        <v>0</v>
      </c>
      <c r="D29" s="43">
        <f>D27-J27</f>
        <v>0</v>
      </c>
      <c r="E29" s="44"/>
    </row>
    <row r="34" ht="31.5" customHeight="1" x14ac:dyDescent="0.3"/>
  </sheetData>
  <mergeCells count="15">
    <mergeCell ref="A6:B6"/>
    <mergeCell ref="G6:H6"/>
    <mergeCell ref="A1:K1"/>
    <mergeCell ref="I5:K5"/>
    <mergeCell ref="C3:K3"/>
    <mergeCell ref="C4:K4"/>
    <mergeCell ref="A2:K2"/>
    <mergeCell ref="A29:B29"/>
    <mergeCell ref="G22:G26"/>
    <mergeCell ref="H22:H26"/>
    <mergeCell ref="K22:K26"/>
    <mergeCell ref="I22:I26"/>
    <mergeCell ref="J22:J26"/>
    <mergeCell ref="A27:B27"/>
    <mergeCell ref="G27:H27"/>
  </mergeCells>
  <phoneticPr fontId="12" type="noConversion"/>
  <pageMargins left="0.25" right="0.17" top="0.33" bottom="0.16" header="0.31496062992125984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 Körjegyzőség</dc:creator>
  <cp:lastModifiedBy>User</cp:lastModifiedBy>
  <cp:lastPrinted>2019-02-01T11:42:34Z</cp:lastPrinted>
  <dcterms:created xsi:type="dcterms:W3CDTF">2014-02-25T10:53:48Z</dcterms:created>
  <dcterms:modified xsi:type="dcterms:W3CDTF">2021-06-14T11:16:37Z</dcterms:modified>
</cp:coreProperties>
</file>