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árti 2018\MARTI\2021\2021 Dunaszentbenedek\2021 RENDELETEK DB\3-2021 03 01 2021 évi költségvetés DB\konvertált DB\"/>
    </mc:Choice>
  </mc:AlternateContent>
  <bookViews>
    <workbookView xWindow="-120" yWindow="-120" windowWidth="29040" windowHeight="1584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I25" i="1" l="1"/>
  <c r="I19" i="1" s="1"/>
  <c r="I20" i="1"/>
  <c r="I9" i="1"/>
  <c r="I14" i="1"/>
  <c r="C8" i="1"/>
  <c r="C7" i="1" s="1"/>
  <c r="C32" i="1" s="1"/>
  <c r="C19" i="1"/>
  <c r="C18" i="1"/>
  <c r="D19" i="1"/>
  <c r="D18" i="1"/>
  <c r="J18" i="1"/>
  <c r="J17" i="1"/>
  <c r="J8" i="1"/>
  <c r="J7" i="1"/>
  <c r="J32" i="1" s="1"/>
  <c r="J25" i="1"/>
  <c r="D8" i="1"/>
  <c r="D7" i="1"/>
  <c r="I7" i="1"/>
  <c r="I32" i="1" s="1"/>
  <c r="D32" i="1"/>
  <c r="D34" i="1" s="1"/>
  <c r="C34" i="1" l="1"/>
</calcChain>
</file>

<file path=xl/sharedStrings.xml><?xml version="1.0" encoding="utf-8"?>
<sst xmlns="http://schemas.openxmlformats.org/spreadsheetml/2006/main" count="67" uniqueCount="53">
  <si>
    <t>B2</t>
  </si>
  <si>
    <t>Felhalmozási célú támogatások államháztartáson belülről</t>
  </si>
  <si>
    <t>B25</t>
  </si>
  <si>
    <t>Egyéb felhalmozási célú támogatások bevételei államháztartáson belülről</t>
  </si>
  <si>
    <t>B5</t>
  </si>
  <si>
    <t>Felhalmozási bevételek</t>
  </si>
  <si>
    <t>B7</t>
  </si>
  <si>
    <t>Felhalmozási célú átvett pénzeszközök</t>
  </si>
  <si>
    <t>B73</t>
  </si>
  <si>
    <t>Egyéb felhalmozási célú átvett pénzeszközök</t>
  </si>
  <si>
    <t>B8</t>
  </si>
  <si>
    <t>Finanszírozási bevételek (felhalmozási)</t>
  </si>
  <si>
    <t>K6</t>
  </si>
  <si>
    <t xml:space="preserve">Beruházások </t>
  </si>
  <si>
    <t>K64</t>
  </si>
  <si>
    <t>K67</t>
  </si>
  <si>
    <t>K7</t>
  </si>
  <si>
    <t>Felújítások</t>
  </si>
  <si>
    <t>K71</t>
  </si>
  <si>
    <t>Ingatlanok felújítása</t>
  </si>
  <si>
    <t>K74</t>
  </si>
  <si>
    <t>Felújítási célú előzetesen felászámított áfa</t>
  </si>
  <si>
    <t>K8</t>
  </si>
  <si>
    <t>Egyéb felhalmozási célú kiadások</t>
  </si>
  <si>
    <t>K9</t>
  </si>
  <si>
    <t>FELHAMOZÁSI CÉLÚ BEVÉTELEK</t>
  </si>
  <si>
    <t>FELHAMOZÁSI CÉLÚ    KIADÁSOK</t>
  </si>
  <si>
    <t>FELHAMOZÁSI BEVÉTELEK ÖSSZESEN</t>
  </si>
  <si>
    <t>FELHALMOZÁSI KIADÁSOK ÖSSZESEN</t>
  </si>
  <si>
    <t>FELHALMOZÁSI HIÁNY/TÖBBLET</t>
  </si>
  <si>
    <t xml:space="preserve">1. számú melléklet  </t>
  </si>
  <si>
    <t>Finanszírozási kiadások (felhalmozási)</t>
  </si>
  <si>
    <t>Dunaszentbenedek Község Önkormányzata</t>
  </si>
  <si>
    <t>K61</t>
  </si>
  <si>
    <t>Immateriális javak beszerzése, létesítése</t>
  </si>
  <si>
    <t>Egyéb tárgyi eszközök beszerzése, létesítése</t>
  </si>
  <si>
    <t>JETA - fogorvosi rendelő épületenergetika</t>
  </si>
  <si>
    <t>Paksi Atomerőmű fejlesztési támogatás</t>
  </si>
  <si>
    <t>Eredeti ei. 2021.01.01.</t>
  </si>
  <si>
    <t>Módosított ei. 2021. ………</t>
  </si>
  <si>
    <t>Teljesítés 2021. ……</t>
  </si>
  <si>
    <t>Mezőgazdasági program</t>
  </si>
  <si>
    <t>Szociális program</t>
  </si>
  <si>
    <t>Közfoglalkozatási program - szemetes</t>
  </si>
  <si>
    <t>Közfoglalkozatási program - kerti padok</t>
  </si>
  <si>
    <t>Közfoglalkoztatási program - fagyasztóláda</t>
  </si>
  <si>
    <t>Közfoglalkoztatási program - ágaprító</t>
  </si>
  <si>
    <t>Beruházási célú előzetesen felszámított ÁFA</t>
  </si>
  <si>
    <t>JETA - Általános iskola korszerűsítése</t>
  </si>
  <si>
    <t>Belterületi utak felújítása</t>
  </si>
  <si>
    <t>Viziközmű felújítási kiadások</t>
  </si>
  <si>
    <t>3/2021. ( III.1.) önkormányzati rendelet</t>
  </si>
  <si>
    <t>2021. évi felhalmozási célú bevételek és kiadások mérlege 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</si>
</sst>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i/>
      <sz val="8"/>
      <color indexed="8"/>
      <name val="Calibri"/>
      <family val="2"/>
      <charset val="238"/>
    </font>
    <font>
      <i/>
      <sz val="7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Fill="1" applyBorder="1"/>
    <xf numFmtId="3" fontId="3" fillId="0" borderId="0" xfId="0" applyNumberFormat="1" applyFont="1" applyFill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2" borderId="1" xfId="0" applyFont="1" applyFill="1" applyBorder="1"/>
    <xf numFmtId="3" fontId="7" fillId="2" borderId="1" xfId="0" applyNumberFormat="1" applyFont="1" applyFill="1" applyBorder="1"/>
    <xf numFmtId="0" fontId="7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3" fontId="2" fillId="0" borderId="2" xfId="0" applyNumberFormat="1" applyFont="1" applyFill="1" applyBorder="1"/>
    <xf numFmtId="0" fontId="0" fillId="0" borderId="2" xfId="0" applyFill="1" applyBorder="1"/>
    <xf numFmtId="0" fontId="8" fillId="2" borderId="3" xfId="0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/>
    <xf numFmtId="0" fontId="0" fillId="0" borderId="1" xfId="0" applyFill="1" applyBorder="1"/>
    <xf numFmtId="3" fontId="3" fillId="0" borderId="1" xfId="0" applyNumberFormat="1" applyFont="1" applyBorder="1" applyAlignment="1">
      <alignment horizontal="center"/>
    </xf>
    <xf numFmtId="3" fontId="7" fillId="2" borderId="3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/>
    <xf numFmtId="0" fontId="2" fillId="0" borderId="4" xfId="0" applyFont="1" applyFill="1" applyBorder="1" applyAlignment="1">
      <alignment wrapText="1"/>
    </xf>
    <xf numFmtId="3" fontId="2" fillId="0" borderId="4" xfId="0" applyNumberFormat="1" applyFont="1" applyFill="1" applyBorder="1"/>
    <xf numFmtId="0" fontId="1" fillId="0" borderId="4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horizontal="left"/>
    </xf>
    <xf numFmtId="0" fontId="0" fillId="0" borderId="4" xfId="0" applyBorder="1"/>
    <xf numFmtId="0" fontId="3" fillId="0" borderId="1" xfId="0" applyFont="1" applyBorder="1" applyAlignment="1">
      <alignment horizontal="center"/>
    </xf>
    <xf numFmtId="0" fontId="10" fillId="0" borderId="1" xfId="0" applyFont="1" applyBorder="1"/>
    <xf numFmtId="0" fontId="1" fillId="0" borderId="1" xfId="0" applyFont="1" applyFill="1" applyBorder="1"/>
    <xf numFmtId="0" fontId="11" fillId="0" borderId="1" xfId="0" applyFont="1" applyFill="1" applyBorder="1"/>
    <xf numFmtId="0" fontId="12" fillId="0" borderId="1" xfId="0" applyFont="1" applyFill="1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6" fillId="2" borderId="3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7" xfId="0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="120" zoomScaleNormal="120" workbookViewId="0">
      <selection activeCell="A2" sqref="A2:K2"/>
    </sheetView>
  </sheetViews>
  <sheetFormatPr defaultRowHeight="14.4" x14ac:dyDescent="0.3"/>
  <cols>
    <col min="1" max="1" width="4.88671875" customWidth="1"/>
    <col min="2" max="2" width="30.6640625" customWidth="1"/>
    <col min="3" max="3" width="12.44140625" bestFit="1" customWidth="1"/>
    <col min="4" max="5" width="9.6640625" customWidth="1"/>
    <col min="6" max="6" width="9.109375" style="9" customWidth="1"/>
    <col min="7" max="7" width="4.6640625" customWidth="1"/>
    <col min="8" max="8" width="30.5546875" customWidth="1"/>
    <col min="9" max="9" width="12.44140625" bestFit="1" customWidth="1"/>
    <col min="10" max="11" width="9.6640625" customWidth="1"/>
  </cols>
  <sheetData>
    <row r="1" spans="1:11" x14ac:dyDescent="0.3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x14ac:dyDescent="0.3">
      <c r="A2" s="62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3.5" customHeight="1" x14ac:dyDescent="0.3">
      <c r="A3" s="11"/>
      <c r="B3" s="11"/>
      <c r="C3" s="61" t="s">
        <v>51</v>
      </c>
      <c r="D3" s="61"/>
      <c r="E3" s="61"/>
      <c r="F3" s="61"/>
      <c r="G3" s="61"/>
      <c r="H3" s="61"/>
      <c r="I3" s="61"/>
      <c r="J3" s="61"/>
      <c r="K3" s="61"/>
    </row>
    <row r="4" spans="1:11" x14ac:dyDescent="0.3">
      <c r="A4" s="11"/>
      <c r="B4" s="11"/>
      <c r="C4" s="61" t="s">
        <v>30</v>
      </c>
      <c r="D4" s="61"/>
      <c r="E4" s="61"/>
      <c r="F4" s="61"/>
      <c r="G4" s="61"/>
      <c r="H4" s="61"/>
      <c r="I4" s="61"/>
      <c r="J4" s="61"/>
      <c r="K4" s="61"/>
    </row>
    <row r="5" spans="1:11" ht="9" customHeight="1" thickBot="1" x14ac:dyDescent="0.35">
      <c r="C5" s="16"/>
      <c r="D5" s="16"/>
      <c r="E5" s="16"/>
      <c r="F5" s="17"/>
      <c r="G5" s="16"/>
      <c r="H5" s="16"/>
      <c r="I5" s="60"/>
      <c r="J5" s="60"/>
      <c r="K5" s="60"/>
    </row>
    <row r="6" spans="1:11" ht="32.4" customHeight="1" thickBot="1" x14ac:dyDescent="0.35">
      <c r="A6" s="63" t="s">
        <v>25</v>
      </c>
      <c r="B6" s="63"/>
      <c r="C6" s="22" t="s">
        <v>38</v>
      </c>
      <c r="D6" s="22" t="s">
        <v>39</v>
      </c>
      <c r="E6" s="22" t="s">
        <v>40</v>
      </c>
      <c r="G6" s="63" t="s">
        <v>26</v>
      </c>
      <c r="H6" s="63"/>
      <c r="I6" s="22" t="s">
        <v>38</v>
      </c>
      <c r="J6" s="22" t="s">
        <v>39</v>
      </c>
      <c r="K6" s="22" t="s">
        <v>40</v>
      </c>
    </row>
    <row r="7" spans="1:11" ht="27" x14ac:dyDescent="0.3">
      <c r="A7" s="18" t="s">
        <v>0</v>
      </c>
      <c r="B7" s="19" t="s">
        <v>1</v>
      </c>
      <c r="C7" s="20">
        <f>C8</f>
        <v>2953948</v>
      </c>
      <c r="D7" s="20">
        <f>D8</f>
        <v>0</v>
      </c>
      <c r="E7" s="21"/>
      <c r="G7" s="30" t="s">
        <v>12</v>
      </c>
      <c r="H7" s="24" t="s">
        <v>13</v>
      </c>
      <c r="I7" s="25">
        <f>I8+I9+I14</f>
        <v>2954348</v>
      </c>
      <c r="J7" s="25">
        <f>J8+J13</f>
        <v>0</v>
      </c>
      <c r="K7" s="26"/>
    </row>
    <row r="8" spans="1:11" ht="27" x14ac:dyDescent="0.3">
      <c r="A8" s="44" t="s">
        <v>2</v>
      </c>
      <c r="B8" s="2" t="s">
        <v>3</v>
      </c>
      <c r="C8" s="27">
        <f>SUM(C9:C10)</f>
        <v>2953948</v>
      </c>
      <c r="D8" s="27">
        <f>SUM(D10:D13)</f>
        <v>0</v>
      </c>
      <c r="E8" s="8"/>
      <c r="G8" s="35" t="s">
        <v>33</v>
      </c>
      <c r="H8" s="36" t="s">
        <v>34</v>
      </c>
      <c r="I8" s="39">
        <v>0</v>
      </c>
      <c r="J8" s="39">
        <f>SUM(J10:J12)</f>
        <v>0</v>
      </c>
      <c r="K8" s="26"/>
    </row>
    <row r="9" spans="1:11" x14ac:dyDescent="0.3">
      <c r="A9" s="44"/>
      <c r="B9" s="53" t="s">
        <v>41</v>
      </c>
      <c r="C9" s="4">
        <v>1316950</v>
      </c>
      <c r="D9" s="27"/>
      <c r="E9" s="8"/>
      <c r="G9" s="35" t="s">
        <v>14</v>
      </c>
      <c r="H9" s="36" t="s">
        <v>35</v>
      </c>
      <c r="I9" s="39">
        <f>SUM(I10:I13)</f>
        <v>2325943</v>
      </c>
      <c r="J9" s="48"/>
      <c r="K9" s="26"/>
    </row>
    <row r="10" spans="1:11" ht="12.75" customHeight="1" x14ac:dyDescent="0.3">
      <c r="A10" s="1"/>
      <c r="B10" s="3" t="s">
        <v>42</v>
      </c>
      <c r="C10" s="4">
        <v>1636998</v>
      </c>
      <c r="D10" s="50"/>
      <c r="E10" s="8"/>
      <c r="G10" s="35"/>
      <c r="H10" s="54" t="s">
        <v>43</v>
      </c>
      <c r="I10" s="37">
        <v>600000</v>
      </c>
      <c r="J10" s="48"/>
      <c r="K10" s="26"/>
    </row>
    <row r="11" spans="1:11" ht="12.75" customHeight="1" x14ac:dyDescent="0.3">
      <c r="A11" s="1"/>
      <c r="B11" s="3"/>
      <c r="C11" s="4"/>
      <c r="D11" s="50"/>
      <c r="E11" s="8"/>
      <c r="G11" s="35"/>
      <c r="H11" s="54" t="s">
        <v>44</v>
      </c>
      <c r="I11" s="37">
        <v>688975</v>
      </c>
      <c r="J11" s="48"/>
      <c r="K11" s="26"/>
    </row>
    <row r="12" spans="1:11" ht="12.75" customHeight="1" x14ac:dyDescent="0.3">
      <c r="A12" s="1"/>
      <c r="B12" s="3"/>
      <c r="C12" s="4"/>
      <c r="D12" s="50"/>
      <c r="E12" s="8"/>
      <c r="G12" s="35"/>
      <c r="H12" s="54" t="s">
        <v>45</v>
      </c>
      <c r="I12" s="37">
        <v>94488</v>
      </c>
      <c r="J12" s="48"/>
      <c r="K12" s="26"/>
    </row>
    <row r="13" spans="1:11" ht="12.75" customHeight="1" x14ac:dyDescent="0.3">
      <c r="A13" s="1"/>
      <c r="B13" s="3"/>
      <c r="C13" s="4"/>
      <c r="D13" s="45"/>
      <c r="E13" s="8"/>
      <c r="G13" s="35"/>
      <c r="H13" s="54" t="s">
        <v>46</v>
      </c>
      <c r="I13" s="37">
        <v>942480</v>
      </c>
      <c r="J13" s="39"/>
      <c r="K13" s="26"/>
    </row>
    <row r="14" spans="1:11" ht="15" customHeight="1" x14ac:dyDescent="0.3">
      <c r="A14" s="1"/>
      <c r="B14" s="3"/>
      <c r="C14" s="4"/>
      <c r="D14" s="45"/>
      <c r="E14" s="8"/>
      <c r="G14" s="35" t="s">
        <v>15</v>
      </c>
      <c r="H14" s="36" t="s">
        <v>47</v>
      </c>
      <c r="I14" s="39">
        <f>SUM(I15:I18)</f>
        <v>628405</v>
      </c>
      <c r="J14" s="39"/>
      <c r="K14" s="26"/>
    </row>
    <row r="15" spans="1:11" ht="12.75" customHeight="1" x14ac:dyDescent="0.3">
      <c r="A15" s="1"/>
      <c r="B15" s="3"/>
      <c r="C15" s="4"/>
      <c r="D15" s="45"/>
      <c r="E15" s="8"/>
      <c r="G15" s="35"/>
      <c r="H15" s="54" t="s">
        <v>43</v>
      </c>
      <c r="I15" s="37">
        <v>162400</v>
      </c>
      <c r="J15" s="39"/>
      <c r="K15" s="26"/>
    </row>
    <row r="16" spans="1:11" ht="12.75" customHeight="1" x14ac:dyDescent="0.3">
      <c r="A16" s="23" t="s">
        <v>4</v>
      </c>
      <c r="B16" s="24" t="s">
        <v>5</v>
      </c>
      <c r="C16" s="25">
        <v>0</v>
      </c>
      <c r="D16" s="46">
        <v>0</v>
      </c>
      <c r="E16" s="26"/>
      <c r="G16" s="38"/>
      <c r="H16" s="54" t="s">
        <v>44</v>
      </c>
      <c r="I16" s="37">
        <v>186023</v>
      </c>
      <c r="J16" s="48"/>
      <c r="K16" s="26"/>
    </row>
    <row r="17" spans="1:11" ht="12.75" customHeight="1" x14ac:dyDescent="0.3">
      <c r="A17" s="23"/>
      <c r="B17" s="24"/>
      <c r="C17" s="25"/>
      <c r="D17" s="46"/>
      <c r="E17" s="26"/>
      <c r="G17" s="30"/>
      <c r="H17" s="54" t="s">
        <v>45</v>
      </c>
      <c r="I17" s="37">
        <v>25512</v>
      </c>
      <c r="J17" s="25">
        <f>J18+J22</f>
        <v>0</v>
      </c>
      <c r="K17" s="26"/>
    </row>
    <row r="18" spans="1:11" ht="15" customHeight="1" x14ac:dyDescent="0.3">
      <c r="A18" s="23" t="s">
        <v>6</v>
      </c>
      <c r="B18" s="52" t="s">
        <v>7</v>
      </c>
      <c r="C18" s="25">
        <f>C19</f>
        <v>16245376</v>
      </c>
      <c r="D18" s="25">
        <f>D19</f>
        <v>0</v>
      </c>
      <c r="E18" s="26"/>
      <c r="G18" s="30"/>
      <c r="H18" s="54" t="s">
        <v>46</v>
      </c>
      <c r="I18" s="37">
        <v>254470</v>
      </c>
      <c r="J18" s="27">
        <f>SUM(J19:J21)</f>
        <v>0</v>
      </c>
      <c r="K18" s="8"/>
    </row>
    <row r="19" spans="1:11" ht="15" customHeight="1" x14ac:dyDescent="0.3">
      <c r="A19" s="44" t="s">
        <v>8</v>
      </c>
      <c r="B19" s="7" t="s">
        <v>9</v>
      </c>
      <c r="C19" s="27">
        <f>SUM(C20:C27)</f>
        <v>16245376</v>
      </c>
      <c r="D19" s="27">
        <f>SUM(D20:D21)</f>
        <v>0</v>
      </c>
      <c r="E19" s="8"/>
      <c r="G19" s="30" t="s">
        <v>16</v>
      </c>
      <c r="H19" s="24" t="s">
        <v>17</v>
      </c>
      <c r="I19" s="25">
        <f>I20+I25</f>
        <v>16244976</v>
      </c>
      <c r="J19" s="49"/>
      <c r="K19" s="8"/>
    </row>
    <row r="20" spans="1:11" ht="12.75" customHeight="1" x14ac:dyDescent="0.3">
      <c r="A20" s="1"/>
      <c r="B20" s="51" t="s">
        <v>36</v>
      </c>
      <c r="C20" s="4">
        <v>4995376</v>
      </c>
      <c r="D20" s="50"/>
      <c r="E20" s="8"/>
      <c r="G20" s="6" t="s">
        <v>18</v>
      </c>
      <c r="H20" s="7" t="s">
        <v>19</v>
      </c>
      <c r="I20" s="27">
        <f>SUM(I21:I24)</f>
        <v>12791320</v>
      </c>
      <c r="J20" s="49"/>
      <c r="K20" s="8"/>
    </row>
    <row r="21" spans="1:11" ht="12.75" customHeight="1" x14ac:dyDescent="0.3">
      <c r="A21" s="1"/>
      <c r="B21" s="51" t="s">
        <v>37</v>
      </c>
      <c r="C21" s="4">
        <v>11250000</v>
      </c>
      <c r="D21" s="50"/>
      <c r="E21" s="8"/>
      <c r="G21" s="6"/>
      <c r="H21" s="51" t="s">
        <v>36</v>
      </c>
      <c r="I21" s="4">
        <v>3933367</v>
      </c>
      <c r="J21" s="49"/>
      <c r="K21" s="8"/>
    </row>
    <row r="22" spans="1:11" ht="12.75" customHeight="1" x14ac:dyDescent="0.3">
      <c r="A22" s="1"/>
      <c r="B22" s="51"/>
      <c r="C22" s="4"/>
      <c r="D22" s="45"/>
      <c r="E22" s="8"/>
      <c r="G22" s="6"/>
      <c r="H22" s="51" t="s">
        <v>48</v>
      </c>
      <c r="I22" s="4">
        <v>747849</v>
      </c>
      <c r="J22" s="49"/>
      <c r="K22" s="8"/>
    </row>
    <row r="23" spans="1:11" ht="12.75" customHeight="1" x14ac:dyDescent="0.3">
      <c r="A23" s="1"/>
      <c r="B23" s="51"/>
      <c r="C23" s="4"/>
      <c r="D23" s="45"/>
      <c r="E23" s="8"/>
      <c r="G23" s="6"/>
      <c r="H23" s="51" t="s">
        <v>49</v>
      </c>
      <c r="I23" s="4">
        <v>6535104</v>
      </c>
      <c r="J23" s="49"/>
      <c r="K23" s="8"/>
    </row>
    <row r="24" spans="1:11" ht="12.75" customHeight="1" x14ac:dyDescent="0.3">
      <c r="A24" s="1"/>
      <c r="B24" s="51"/>
      <c r="C24" s="4"/>
      <c r="D24" s="45"/>
      <c r="E24" s="8"/>
      <c r="G24" s="6"/>
      <c r="H24" s="51" t="s">
        <v>50</v>
      </c>
      <c r="I24" s="4">
        <v>1575000</v>
      </c>
      <c r="J24" s="49"/>
      <c r="K24" s="8"/>
    </row>
    <row r="25" spans="1:11" x14ac:dyDescent="0.3">
      <c r="A25" s="23"/>
      <c r="B25" s="51"/>
      <c r="C25" s="4"/>
      <c r="D25" s="47"/>
      <c r="E25" s="26"/>
      <c r="G25" s="6" t="s">
        <v>20</v>
      </c>
      <c r="H25" s="7" t="s">
        <v>21</v>
      </c>
      <c r="I25" s="27">
        <f>SUM(I26:I29)</f>
        <v>3453656</v>
      </c>
      <c r="J25" s="27">
        <f>SUM(J27:J29)</f>
        <v>0</v>
      </c>
      <c r="K25" s="8"/>
    </row>
    <row r="26" spans="1:11" x14ac:dyDescent="0.3">
      <c r="A26" s="23"/>
      <c r="B26" s="51"/>
      <c r="C26" s="4"/>
      <c r="D26" s="47"/>
      <c r="E26" s="26"/>
      <c r="G26" s="6"/>
      <c r="H26" s="51" t="s">
        <v>36</v>
      </c>
      <c r="I26" s="4">
        <v>1062009</v>
      </c>
      <c r="J26" s="27"/>
      <c r="K26" s="8"/>
    </row>
    <row r="27" spans="1:11" ht="14.25" customHeight="1" x14ac:dyDescent="0.3">
      <c r="A27" s="5"/>
      <c r="B27" s="51"/>
      <c r="C27" s="4"/>
      <c r="D27" s="8"/>
      <c r="E27" s="8"/>
      <c r="G27" s="6"/>
      <c r="H27" s="51" t="s">
        <v>48</v>
      </c>
      <c r="I27" s="4">
        <v>201919</v>
      </c>
      <c r="J27" s="49"/>
      <c r="K27" s="8"/>
    </row>
    <row r="28" spans="1:11" ht="12.75" customHeight="1" x14ac:dyDescent="0.3">
      <c r="A28" s="40"/>
      <c r="B28" s="41"/>
      <c r="C28" s="42"/>
      <c r="D28" s="43"/>
      <c r="E28" s="43"/>
      <c r="G28" s="6"/>
      <c r="H28" s="51" t="s">
        <v>49</v>
      </c>
      <c r="I28" s="4">
        <v>1764478</v>
      </c>
      <c r="J28" s="49"/>
      <c r="K28" s="8"/>
    </row>
    <row r="29" spans="1:11" ht="12.6" customHeight="1" x14ac:dyDescent="0.3">
      <c r="A29" s="40"/>
      <c r="B29" s="41"/>
      <c r="C29" s="42"/>
      <c r="D29" s="43"/>
      <c r="E29" s="43"/>
      <c r="G29" s="6"/>
      <c r="H29" s="51" t="s">
        <v>50</v>
      </c>
      <c r="I29" s="4">
        <v>425250</v>
      </c>
      <c r="J29" s="49"/>
      <c r="K29" s="8"/>
    </row>
    <row r="30" spans="1:11" ht="17.25" customHeight="1" thickBot="1" x14ac:dyDescent="0.35">
      <c r="A30" s="23" t="s">
        <v>10</v>
      </c>
      <c r="B30" s="52" t="s">
        <v>11</v>
      </c>
      <c r="C30" s="25">
        <v>0</v>
      </c>
      <c r="D30" s="47">
        <v>0</v>
      </c>
      <c r="E30" s="26"/>
      <c r="F30" s="10"/>
      <c r="G30" s="30" t="s">
        <v>22</v>
      </c>
      <c r="H30" s="24" t="s">
        <v>23</v>
      </c>
      <c r="I30" s="25">
        <v>0</v>
      </c>
      <c r="J30" s="26"/>
      <c r="K30" s="26"/>
    </row>
    <row r="31" spans="1:11" ht="27.6" hidden="1" thickBot="1" x14ac:dyDescent="0.35">
      <c r="A31" s="23" t="s">
        <v>10</v>
      </c>
      <c r="B31" s="24" t="s">
        <v>11</v>
      </c>
      <c r="C31" s="25"/>
      <c r="D31" s="47">
        <v>0</v>
      </c>
      <c r="E31" s="26"/>
      <c r="G31" s="31" t="s">
        <v>24</v>
      </c>
      <c r="H31" s="32" t="s">
        <v>31</v>
      </c>
      <c r="I31" s="33">
        <v>0</v>
      </c>
      <c r="J31" s="34">
        <v>0</v>
      </c>
      <c r="K31" s="34"/>
    </row>
    <row r="32" spans="1:11" s="12" customFormat="1" ht="18" customHeight="1" thickBot="1" x14ac:dyDescent="0.3">
      <c r="A32" s="55" t="s">
        <v>27</v>
      </c>
      <c r="B32" s="55"/>
      <c r="C32" s="28">
        <f>C7+C16+C18+C30</f>
        <v>19199324</v>
      </c>
      <c r="D32" s="28">
        <f>D7+D16+D18+D25</f>
        <v>0</v>
      </c>
      <c r="E32" s="29"/>
      <c r="F32" s="15"/>
      <c r="G32" s="56" t="s">
        <v>28</v>
      </c>
      <c r="H32" s="57"/>
      <c r="I32" s="28">
        <f>I7+I19+I30</f>
        <v>19199324</v>
      </c>
      <c r="J32" s="28">
        <f>J7+J18+J30+J31</f>
        <v>0</v>
      </c>
      <c r="K32" s="29"/>
    </row>
    <row r="33" spans="1:5" ht="8.25" customHeight="1" x14ac:dyDescent="0.3"/>
    <row r="34" spans="1:5" ht="18.75" customHeight="1" x14ac:dyDescent="0.3">
      <c r="A34" s="58" t="s">
        <v>29</v>
      </c>
      <c r="B34" s="58"/>
      <c r="C34" s="14">
        <f>C32-I32</f>
        <v>0</v>
      </c>
      <c r="D34" s="14">
        <f>D32-J32</f>
        <v>0</v>
      </c>
      <c r="E34" s="13"/>
    </row>
    <row r="39" spans="1:5" ht="31.5" customHeight="1" x14ac:dyDescent="0.3"/>
  </sheetData>
  <mergeCells count="10">
    <mergeCell ref="A32:B32"/>
    <mergeCell ref="G32:H32"/>
    <mergeCell ref="A34:B34"/>
    <mergeCell ref="A1:K1"/>
    <mergeCell ref="I5:K5"/>
    <mergeCell ref="C3:K3"/>
    <mergeCell ref="C4:K4"/>
    <mergeCell ref="A2:K2"/>
    <mergeCell ref="A6:B6"/>
    <mergeCell ref="G6:H6"/>
  </mergeCells>
  <phoneticPr fontId="9" type="noConversion"/>
  <pageMargins left="0.23622047244094491" right="0.15748031496062992" top="0.3149606299212598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 Körjegyzőség</dc:creator>
  <cp:lastModifiedBy>User</cp:lastModifiedBy>
  <cp:lastPrinted>2020-02-17T11:09:03Z</cp:lastPrinted>
  <dcterms:created xsi:type="dcterms:W3CDTF">2014-02-25T10:53:48Z</dcterms:created>
  <dcterms:modified xsi:type="dcterms:W3CDTF">2021-06-14T11:17:19Z</dcterms:modified>
</cp:coreProperties>
</file>