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árti 2018\MARTI\2021\2021 Géderlak\2021 RENEDELETEK G\2021 évi ktgvet mód I\Új mappa\"/>
    </mc:Choice>
  </mc:AlternateContent>
  <xr:revisionPtr revIDLastSave="0" documentId="13_ncr:1_{664A76F1-1851-4E41-9FFC-0651F7EBD6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81029"/>
</workbook>
</file>

<file path=xl/calcChain.xml><?xml version="1.0" encoding="utf-8"?>
<calcChain xmlns="http://schemas.openxmlformats.org/spreadsheetml/2006/main">
  <c r="D36" i="1" l="1"/>
  <c r="D62" i="1"/>
  <c r="D56" i="1"/>
  <c r="D45" i="1"/>
  <c r="D48" i="1" s="1"/>
  <c r="D40" i="1"/>
  <c r="D31" i="1"/>
  <c r="D20" i="1"/>
  <c r="D13" i="1"/>
  <c r="D8" i="1"/>
  <c r="D3" i="1"/>
  <c r="C36" i="1"/>
  <c r="C40" i="1"/>
  <c r="C31" i="1"/>
  <c r="D58" i="1" l="1"/>
  <c r="D33" i="1"/>
  <c r="C45" i="1"/>
  <c r="C3" i="1"/>
  <c r="D64" i="1" l="1"/>
  <c r="C62" i="1"/>
  <c r="C48" i="1" l="1"/>
  <c r="C56" i="1"/>
  <c r="C20" i="1"/>
  <c r="C13" i="1"/>
  <c r="C8" i="1"/>
  <c r="C58" i="1" l="1"/>
  <c r="C33" i="1"/>
  <c r="C64" i="1" l="1"/>
</calcChain>
</file>

<file path=xl/sharedStrings.xml><?xml version="1.0" encoding="utf-8"?>
<sst xmlns="http://schemas.openxmlformats.org/spreadsheetml/2006/main" count="95" uniqueCount="94">
  <si>
    <t>Működési kiadások</t>
  </si>
  <si>
    <t>Személyi juttatások</t>
  </si>
  <si>
    <t>- államigazgtási feladatok személyi juttatása</t>
  </si>
  <si>
    <t>- önként vállalt feladatok személyi juttatása</t>
  </si>
  <si>
    <t>- kötelező feladatok személyi juttatása</t>
  </si>
  <si>
    <t>Járulékok</t>
  </si>
  <si>
    <t>- kötelező feladatok járuléka</t>
  </si>
  <si>
    <t>- államigazgtási feladatok járuléka</t>
  </si>
  <si>
    <t>- önként vállalt feladatok járuléka</t>
  </si>
  <si>
    <t>Dologi kiadások</t>
  </si>
  <si>
    <t>- kötelező feladatok dologi kiadása</t>
  </si>
  <si>
    <t>- államigazgtási feladatok dologi kiadása</t>
  </si>
  <si>
    <t>- önként vállalt feladatok dologi kiadása</t>
  </si>
  <si>
    <t>Köztemetés</t>
  </si>
  <si>
    <t>Önkormányzat által folyosított ellátások összesen</t>
  </si>
  <si>
    <t>1/1</t>
  </si>
  <si>
    <t>1/2</t>
  </si>
  <si>
    <t>1/3</t>
  </si>
  <si>
    <t>2/1</t>
  </si>
  <si>
    <t>2/2</t>
  </si>
  <si>
    <t>2/3</t>
  </si>
  <si>
    <t>3/1</t>
  </si>
  <si>
    <t>3/2</t>
  </si>
  <si>
    <t>3/3</t>
  </si>
  <si>
    <t>4/1</t>
  </si>
  <si>
    <t>4/2</t>
  </si>
  <si>
    <t>5/3</t>
  </si>
  <si>
    <t>GKSE</t>
  </si>
  <si>
    <t>Horgász egyesület</t>
  </si>
  <si>
    <t>Egyéb</t>
  </si>
  <si>
    <t>Általános tartalék</t>
  </si>
  <si>
    <t>Működési kiadások összesen</t>
  </si>
  <si>
    <t>Beruházások</t>
  </si>
  <si>
    <t>Felújítások</t>
  </si>
  <si>
    <t>Felhalmozási kiadások összesen</t>
  </si>
  <si>
    <t>Egyéb felhalmozási célú támogatás ÁH-n belül</t>
  </si>
  <si>
    <t>Beruházási célú pénzeszköz átadás</t>
  </si>
  <si>
    <t>Felújítási célú pénzeszköz átadás</t>
  </si>
  <si>
    <t>Céltartalék</t>
  </si>
  <si>
    <t>Hiteltörlesztés</t>
  </si>
  <si>
    <t>Felhalmozási kiadások</t>
  </si>
  <si>
    <t>Fejlesztési kiadások összesen</t>
  </si>
  <si>
    <t>Költségvetési főösszeg</t>
  </si>
  <si>
    <t>Eredeti ei</t>
  </si>
  <si>
    <t>K1</t>
  </si>
  <si>
    <t>K2</t>
  </si>
  <si>
    <t>K3</t>
  </si>
  <si>
    <t>K4</t>
  </si>
  <si>
    <t>K5</t>
  </si>
  <si>
    <t>Egyéb működési célú kiadások</t>
  </si>
  <si>
    <t>K1-5</t>
  </si>
  <si>
    <t>K6</t>
  </si>
  <si>
    <t>K7</t>
  </si>
  <si>
    <t>K8</t>
  </si>
  <si>
    <t>Egyéb felhalmozási célú kiadások</t>
  </si>
  <si>
    <t>K8/1</t>
  </si>
  <si>
    <t>K8/2</t>
  </si>
  <si>
    <t>K8/3</t>
  </si>
  <si>
    <t>K8/4</t>
  </si>
  <si>
    <t>K8/5</t>
  </si>
  <si>
    <t>K8/6</t>
  </si>
  <si>
    <t>K9</t>
  </si>
  <si>
    <t>Finanszírozási kiadások</t>
  </si>
  <si>
    <t>K6-8</t>
  </si>
  <si>
    <t>K9/1</t>
  </si>
  <si>
    <t>Közös Hivatal</t>
  </si>
  <si>
    <t>Hagyományőrző</t>
  </si>
  <si>
    <t>Fejlesztési áfa</t>
  </si>
  <si>
    <t>Települési támogatás</t>
  </si>
  <si>
    <t>5/1/2</t>
  </si>
  <si>
    <t>5/2/1</t>
  </si>
  <si>
    <t>5/2/2</t>
  </si>
  <si>
    <t>5/2/3</t>
  </si>
  <si>
    <t>5/2/4</t>
  </si>
  <si>
    <t>K9/3</t>
  </si>
  <si>
    <t>ÁHT-n belüli megelőlegezés visszafizetése</t>
  </si>
  <si>
    <t>Beruházási áfa</t>
  </si>
  <si>
    <t>Felújítási áfa</t>
  </si>
  <si>
    <t>5/4</t>
  </si>
  <si>
    <t>Szolidalitási hozzájárulás</t>
  </si>
  <si>
    <t>Bursa ösztöndíj</t>
  </si>
  <si>
    <t>TOP közútfelújítás</t>
  </si>
  <si>
    <t>5/5</t>
  </si>
  <si>
    <t>visszavizetési kötelezettség</t>
  </si>
  <si>
    <t>5/1/</t>
  </si>
  <si>
    <t>TOP csapadékvíz II.</t>
  </si>
  <si>
    <t>MFP Romos ingatlan</t>
  </si>
  <si>
    <t>MFP Játszótér</t>
  </si>
  <si>
    <t>MFP Temető út</t>
  </si>
  <si>
    <t>JETA Járdakészítés</t>
  </si>
  <si>
    <t>KÖHI 2020. évi elszámolása</t>
  </si>
  <si>
    <t>Visszafizetési kötelezettség</t>
  </si>
  <si>
    <t>Módosított</t>
  </si>
  <si>
    <t>Egyéb tárgyi eszközök beszerzése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</si>
</sst>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1" xfId="0" quotePrefix="1" applyBorder="1"/>
    <xf numFmtId="0" fontId="0" fillId="0" borderId="1" xfId="0" applyBorder="1"/>
    <xf numFmtId="0" fontId="1" fillId="0" borderId="0" xfId="0" applyFont="1" applyBorder="1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49" fontId="1" fillId="2" borderId="1" xfId="0" applyNumberFormat="1" applyFont="1" applyFill="1" applyBorder="1"/>
    <xf numFmtId="0" fontId="1" fillId="3" borderId="1" xfId="0" applyFont="1" applyFill="1" applyBorder="1"/>
    <xf numFmtId="14" fontId="0" fillId="0" borderId="0" xfId="0" applyNumberFormat="1"/>
    <xf numFmtId="49" fontId="0" fillId="0" borderId="0" xfId="0" applyNumberFormat="1" applyBorder="1" applyAlignment="1">
      <alignment horizontal="right"/>
    </xf>
    <xf numFmtId="0" fontId="0" fillId="0" borderId="0" xfId="0" quotePrefix="1" applyBorder="1"/>
    <xf numFmtId="0" fontId="0" fillId="0" borderId="0" xfId="0" applyBorder="1"/>
    <xf numFmtId="0" fontId="0" fillId="0" borderId="1" xfId="0" applyFont="1" applyBorder="1"/>
    <xf numFmtId="49" fontId="1" fillId="0" borderId="0" xfId="0" applyNumberFormat="1" applyFont="1" applyBorder="1"/>
    <xf numFmtId="49" fontId="0" fillId="0" borderId="1" xfId="0" applyNumberForma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4"/>
  <sheetViews>
    <sheetView tabSelected="1" view="pageLayout" zoomScaleNormal="100" workbookViewId="0">
      <selection activeCell="D31" sqref="D31"/>
    </sheetView>
  </sheetViews>
  <sheetFormatPr defaultRowHeight="15" x14ac:dyDescent="0.25"/>
  <cols>
    <col min="1" max="1" width="9.140625" style="1"/>
    <col min="2" max="2" width="45" customWidth="1"/>
    <col min="3" max="4" width="10.140625" bestFit="1" customWidth="1"/>
  </cols>
  <sheetData>
    <row r="1" spans="1:4" x14ac:dyDescent="0.25">
      <c r="C1" t="s">
        <v>43</v>
      </c>
      <c r="D1" t="s">
        <v>92</v>
      </c>
    </row>
    <row r="2" spans="1:4" x14ac:dyDescent="0.25">
      <c r="B2" s="10" t="s">
        <v>0</v>
      </c>
      <c r="C2" s="13">
        <v>44197</v>
      </c>
      <c r="D2" s="13">
        <v>44286</v>
      </c>
    </row>
    <row r="3" spans="1:4" s="2" customFormat="1" x14ac:dyDescent="0.25">
      <c r="A3" s="3" t="s">
        <v>44</v>
      </c>
      <c r="B3" s="4" t="s">
        <v>1</v>
      </c>
      <c r="C3" s="4">
        <f>SUM(C4:C6)</f>
        <v>69169000</v>
      </c>
      <c r="D3" s="4">
        <f>SUM(D4:D6)</f>
        <v>69201700</v>
      </c>
    </row>
    <row r="4" spans="1:4" x14ac:dyDescent="0.25">
      <c r="A4" s="5" t="s">
        <v>15</v>
      </c>
      <c r="B4" s="6" t="s">
        <v>4</v>
      </c>
      <c r="C4" s="7">
        <v>69169000</v>
      </c>
      <c r="D4" s="7">
        <v>69201700</v>
      </c>
    </row>
    <row r="5" spans="1:4" x14ac:dyDescent="0.25">
      <c r="A5" s="5" t="s">
        <v>16</v>
      </c>
      <c r="B5" s="6" t="s">
        <v>2</v>
      </c>
      <c r="C5" s="7">
        <v>0</v>
      </c>
      <c r="D5" s="7">
        <v>0</v>
      </c>
    </row>
    <row r="6" spans="1:4" x14ac:dyDescent="0.25">
      <c r="A6" s="5" t="s">
        <v>17</v>
      </c>
      <c r="B6" s="6" t="s">
        <v>3</v>
      </c>
      <c r="C6" s="7">
        <v>0</v>
      </c>
      <c r="D6" s="7">
        <v>0</v>
      </c>
    </row>
    <row r="7" spans="1:4" x14ac:dyDescent="0.25">
      <c r="A7" s="14"/>
      <c r="B7" s="15"/>
      <c r="C7" s="16"/>
      <c r="D7" s="16"/>
    </row>
    <row r="8" spans="1:4" s="2" customFormat="1" x14ac:dyDescent="0.25">
      <c r="A8" s="3" t="s">
        <v>45</v>
      </c>
      <c r="B8" s="4" t="s">
        <v>5</v>
      </c>
      <c r="C8" s="4">
        <f>SUM(C9:C11)</f>
        <v>8669000</v>
      </c>
      <c r="D8" s="4">
        <f>SUM(D9:D11)</f>
        <v>8669000</v>
      </c>
    </row>
    <row r="9" spans="1:4" x14ac:dyDescent="0.25">
      <c r="A9" s="5" t="s">
        <v>18</v>
      </c>
      <c r="B9" s="6" t="s">
        <v>6</v>
      </c>
      <c r="C9" s="7">
        <v>8669000</v>
      </c>
      <c r="D9" s="7">
        <v>8669000</v>
      </c>
    </row>
    <row r="10" spans="1:4" x14ac:dyDescent="0.25">
      <c r="A10" s="5" t="s">
        <v>19</v>
      </c>
      <c r="B10" s="6" t="s">
        <v>7</v>
      </c>
      <c r="C10" s="7">
        <v>0</v>
      </c>
      <c r="D10" s="7">
        <v>0</v>
      </c>
    </row>
    <row r="11" spans="1:4" x14ac:dyDescent="0.25">
      <c r="A11" s="5" t="s">
        <v>20</v>
      </c>
      <c r="B11" s="6" t="s">
        <v>8</v>
      </c>
      <c r="C11" s="7">
        <v>0</v>
      </c>
      <c r="D11" s="7">
        <v>0</v>
      </c>
    </row>
    <row r="12" spans="1:4" x14ac:dyDescent="0.25">
      <c r="A12" s="14"/>
      <c r="B12" s="15"/>
      <c r="C12" s="16"/>
      <c r="D12" s="16"/>
    </row>
    <row r="13" spans="1:4" s="2" customFormat="1" x14ac:dyDescent="0.25">
      <c r="A13" s="3" t="s">
        <v>46</v>
      </c>
      <c r="B13" s="4" t="s">
        <v>9</v>
      </c>
      <c r="C13" s="4">
        <f>SUM(C14:C16)</f>
        <v>61806000</v>
      </c>
      <c r="D13" s="4">
        <f>SUM(D14:D16)</f>
        <v>64306000</v>
      </c>
    </row>
    <row r="14" spans="1:4" x14ac:dyDescent="0.25">
      <c r="A14" s="5" t="s">
        <v>21</v>
      </c>
      <c r="B14" s="6" t="s">
        <v>10</v>
      </c>
      <c r="C14" s="7">
        <v>61806000</v>
      </c>
      <c r="D14" s="7">
        <v>64306000</v>
      </c>
    </row>
    <row r="15" spans="1:4" x14ac:dyDescent="0.25">
      <c r="A15" s="5" t="s">
        <v>22</v>
      </c>
      <c r="B15" s="6" t="s">
        <v>11</v>
      </c>
      <c r="C15" s="7">
        <v>0</v>
      </c>
      <c r="D15" s="7">
        <v>0</v>
      </c>
    </row>
    <row r="16" spans="1:4" x14ac:dyDescent="0.25">
      <c r="A16" s="5" t="s">
        <v>23</v>
      </c>
      <c r="B16" s="6" t="s">
        <v>12</v>
      </c>
      <c r="C16" s="7">
        <v>0</v>
      </c>
      <c r="D16" s="7">
        <v>0</v>
      </c>
    </row>
    <row r="18" spans="1:4" x14ac:dyDescent="0.25">
      <c r="A18" s="5" t="s">
        <v>24</v>
      </c>
      <c r="B18" s="7" t="s">
        <v>68</v>
      </c>
      <c r="C18" s="7">
        <v>11800000</v>
      </c>
      <c r="D18" s="7">
        <v>11800000</v>
      </c>
    </row>
    <row r="19" spans="1:4" x14ac:dyDescent="0.25">
      <c r="A19" s="5" t="s">
        <v>25</v>
      </c>
      <c r="B19" s="7" t="s">
        <v>13</v>
      </c>
      <c r="C19" s="7">
        <v>233000</v>
      </c>
      <c r="D19" s="7">
        <v>233000</v>
      </c>
    </row>
    <row r="20" spans="1:4" s="2" customFormat="1" x14ac:dyDescent="0.25">
      <c r="A20" s="3" t="s">
        <v>47</v>
      </c>
      <c r="B20" s="4" t="s">
        <v>14</v>
      </c>
      <c r="C20" s="4">
        <f>SUM(C18:C19)</f>
        <v>12033000</v>
      </c>
      <c r="D20" s="4">
        <f>SUM(D18:D19)</f>
        <v>12033000</v>
      </c>
    </row>
    <row r="22" spans="1:4" x14ac:dyDescent="0.25">
      <c r="A22" s="5" t="s">
        <v>84</v>
      </c>
      <c r="B22" s="7" t="s">
        <v>90</v>
      </c>
      <c r="C22" s="7">
        <v>1055000</v>
      </c>
      <c r="D22" s="7">
        <v>1055000</v>
      </c>
    </row>
    <row r="23" spans="1:4" x14ac:dyDescent="0.25">
      <c r="A23" s="5" t="s">
        <v>69</v>
      </c>
      <c r="B23" s="7" t="s">
        <v>80</v>
      </c>
      <c r="C23" s="7">
        <v>150000</v>
      </c>
      <c r="D23" s="7">
        <v>150000</v>
      </c>
    </row>
    <row r="24" spans="1:4" x14ac:dyDescent="0.25">
      <c r="A24" s="5" t="s">
        <v>70</v>
      </c>
      <c r="B24" s="7" t="s">
        <v>27</v>
      </c>
      <c r="C24" s="7">
        <v>2150000</v>
      </c>
      <c r="D24" s="7">
        <v>2150000</v>
      </c>
    </row>
    <row r="25" spans="1:4" x14ac:dyDescent="0.25">
      <c r="A25" s="5" t="s">
        <v>71</v>
      </c>
      <c r="B25" s="7" t="s">
        <v>28</v>
      </c>
      <c r="C25" s="7">
        <v>300000</v>
      </c>
      <c r="D25" s="7">
        <v>300000</v>
      </c>
    </row>
    <row r="26" spans="1:4" x14ac:dyDescent="0.25">
      <c r="A26" s="5" t="s">
        <v>72</v>
      </c>
      <c r="B26" s="7" t="s">
        <v>66</v>
      </c>
      <c r="C26" s="7">
        <v>400000</v>
      </c>
      <c r="D26" s="7">
        <v>400000</v>
      </c>
    </row>
    <row r="27" spans="1:4" x14ac:dyDescent="0.25">
      <c r="A27" s="5" t="s">
        <v>73</v>
      </c>
      <c r="B27" s="7" t="s">
        <v>29</v>
      </c>
      <c r="C27" s="7">
        <v>150000</v>
      </c>
      <c r="D27" s="7">
        <v>150000</v>
      </c>
    </row>
    <row r="28" spans="1:4" x14ac:dyDescent="0.25">
      <c r="A28" s="5" t="s">
        <v>26</v>
      </c>
      <c r="B28" s="17" t="s">
        <v>30</v>
      </c>
      <c r="C28" s="17">
        <v>4811000</v>
      </c>
      <c r="D28" s="17">
        <v>4753300</v>
      </c>
    </row>
    <row r="29" spans="1:4" x14ac:dyDescent="0.25">
      <c r="A29" s="5" t="s">
        <v>78</v>
      </c>
      <c r="B29" s="17" t="s">
        <v>79</v>
      </c>
      <c r="C29" s="17">
        <v>0</v>
      </c>
      <c r="D29" s="17">
        <v>0</v>
      </c>
    </row>
    <row r="30" spans="1:4" x14ac:dyDescent="0.25">
      <c r="A30" s="5" t="s">
        <v>82</v>
      </c>
      <c r="B30" s="17" t="s">
        <v>83</v>
      </c>
      <c r="C30" s="17">
        <v>1400000</v>
      </c>
      <c r="D30" s="17">
        <v>1900000</v>
      </c>
    </row>
    <row r="31" spans="1:4" x14ac:dyDescent="0.25">
      <c r="A31" s="3" t="s">
        <v>48</v>
      </c>
      <c r="B31" s="4" t="s">
        <v>49</v>
      </c>
      <c r="C31" s="4">
        <f>SUM(C22:C30)</f>
        <v>10416000</v>
      </c>
      <c r="D31" s="4">
        <f>SUM(D22:D30)</f>
        <v>10858300</v>
      </c>
    </row>
    <row r="33" spans="1:4" x14ac:dyDescent="0.25">
      <c r="A33" s="11" t="s">
        <v>50</v>
      </c>
      <c r="B33" s="9" t="s">
        <v>31</v>
      </c>
      <c r="C33" s="9">
        <f>SUM(C31,C20,C13,C8,C3,)</f>
        <v>162093000</v>
      </c>
      <c r="D33" s="9">
        <f>SUM(D31,D20,D13,D8,D3,)</f>
        <v>165068000</v>
      </c>
    </row>
    <row r="35" spans="1:4" x14ac:dyDescent="0.25">
      <c r="B35" s="10" t="s">
        <v>40</v>
      </c>
    </row>
    <row r="36" spans="1:4" x14ac:dyDescent="0.25">
      <c r="A36" s="20" t="s">
        <v>51</v>
      </c>
      <c r="B36" s="21" t="s">
        <v>32</v>
      </c>
      <c r="C36" s="21">
        <f>SUM(C37:C38)</f>
        <v>8393600</v>
      </c>
      <c r="D36" s="21">
        <f>SUM(D37:D39)</f>
        <v>8418600</v>
      </c>
    </row>
    <row r="37" spans="1:4" x14ac:dyDescent="0.25">
      <c r="A37" s="5"/>
      <c r="B37" s="7" t="s">
        <v>87</v>
      </c>
      <c r="C37" s="7">
        <v>3931200</v>
      </c>
      <c r="D37" s="7">
        <v>3931200</v>
      </c>
    </row>
    <row r="38" spans="1:4" x14ac:dyDescent="0.25">
      <c r="A38" s="5"/>
      <c r="B38" s="7" t="s">
        <v>86</v>
      </c>
      <c r="C38" s="7">
        <v>4462400</v>
      </c>
      <c r="D38" s="7">
        <v>4462400</v>
      </c>
    </row>
    <row r="39" spans="1:4" x14ac:dyDescent="0.25">
      <c r="A39" s="5"/>
      <c r="B39" s="7" t="s">
        <v>93</v>
      </c>
      <c r="C39" s="7">
        <v>0</v>
      </c>
      <c r="D39" s="7">
        <v>25000</v>
      </c>
    </row>
    <row r="40" spans="1:4" x14ac:dyDescent="0.25">
      <c r="A40" s="20" t="s">
        <v>52</v>
      </c>
      <c r="B40" s="21" t="s">
        <v>33</v>
      </c>
      <c r="C40" s="21">
        <f>SUM(C41:C44)</f>
        <v>49985254</v>
      </c>
      <c r="D40" s="21">
        <f>SUM(D41:D44)</f>
        <v>49985254</v>
      </c>
    </row>
    <row r="41" spans="1:4" x14ac:dyDescent="0.25">
      <c r="A41" s="5"/>
      <c r="B41" s="7" t="s">
        <v>81</v>
      </c>
      <c r="C41" s="7">
        <v>21435335</v>
      </c>
      <c r="D41" s="7">
        <v>21435335</v>
      </c>
    </row>
    <row r="42" spans="1:4" x14ac:dyDescent="0.25">
      <c r="A42" s="5"/>
      <c r="B42" s="7" t="s">
        <v>85</v>
      </c>
      <c r="C42" s="7">
        <v>23838175</v>
      </c>
      <c r="D42" s="7">
        <v>23838175</v>
      </c>
    </row>
    <row r="43" spans="1:4" x14ac:dyDescent="0.25">
      <c r="A43" s="5"/>
      <c r="B43" s="7" t="s">
        <v>88</v>
      </c>
      <c r="C43" s="7">
        <v>3925368</v>
      </c>
      <c r="D43" s="7">
        <v>3925368</v>
      </c>
    </row>
    <row r="44" spans="1:4" x14ac:dyDescent="0.25">
      <c r="A44" s="5"/>
      <c r="B44" s="7" t="s">
        <v>89</v>
      </c>
      <c r="C44" s="7">
        <v>786376</v>
      </c>
      <c r="D44" s="7">
        <v>786376</v>
      </c>
    </row>
    <row r="45" spans="1:4" x14ac:dyDescent="0.25">
      <c r="A45" s="20" t="s">
        <v>48</v>
      </c>
      <c r="B45" s="21" t="s">
        <v>67</v>
      </c>
      <c r="C45" s="21">
        <f>SUM(C46:C47)</f>
        <v>15923000</v>
      </c>
      <c r="D45" s="21">
        <f>SUM(D46:D47)</f>
        <v>15923000</v>
      </c>
    </row>
    <row r="46" spans="1:4" x14ac:dyDescent="0.25">
      <c r="A46" s="5"/>
      <c r="B46" s="7" t="s">
        <v>76</v>
      </c>
      <c r="C46" s="7">
        <v>2428000</v>
      </c>
      <c r="D46" s="7">
        <v>2428000</v>
      </c>
    </row>
    <row r="47" spans="1:4" x14ac:dyDescent="0.25">
      <c r="A47" s="5"/>
      <c r="B47" s="7" t="s">
        <v>77</v>
      </c>
      <c r="C47" s="7">
        <v>13495000</v>
      </c>
      <c r="D47" s="7">
        <v>13495000</v>
      </c>
    </row>
    <row r="48" spans="1:4" s="2" customFormat="1" x14ac:dyDescent="0.25">
      <c r="A48" s="3"/>
      <c r="B48" s="4" t="s">
        <v>41</v>
      </c>
      <c r="C48" s="4">
        <f>SUM(C45,C40,C36)</f>
        <v>74301854</v>
      </c>
      <c r="D48" s="4">
        <f>SUM(D45,D40,D36)</f>
        <v>74326854</v>
      </c>
    </row>
    <row r="50" spans="1:4" x14ac:dyDescent="0.25">
      <c r="A50" s="5" t="s">
        <v>55</v>
      </c>
      <c r="B50" s="7" t="s">
        <v>35</v>
      </c>
      <c r="C50" s="7">
        <v>0</v>
      </c>
      <c r="D50" s="7">
        <v>0</v>
      </c>
    </row>
    <row r="51" spans="1:4" x14ac:dyDescent="0.25">
      <c r="A51" s="5" t="s">
        <v>56</v>
      </c>
      <c r="B51" s="7" t="s">
        <v>36</v>
      </c>
      <c r="C51" s="7">
        <v>0</v>
      </c>
      <c r="D51" s="7">
        <v>0</v>
      </c>
    </row>
    <row r="52" spans="1:4" x14ac:dyDescent="0.25">
      <c r="A52" s="5" t="s">
        <v>57</v>
      </c>
      <c r="B52" s="7" t="s">
        <v>37</v>
      </c>
      <c r="C52" s="7">
        <v>1830222</v>
      </c>
      <c r="D52" s="7">
        <v>1830222</v>
      </c>
    </row>
    <row r="53" spans="1:4" s="2" customFormat="1" x14ac:dyDescent="0.25">
      <c r="A53" s="5" t="s">
        <v>58</v>
      </c>
      <c r="B53" s="17" t="s">
        <v>38</v>
      </c>
      <c r="C53" s="17">
        <v>0</v>
      </c>
      <c r="D53" s="17">
        <v>0</v>
      </c>
    </row>
    <row r="54" spans="1:4" s="2" customFormat="1" x14ac:dyDescent="0.25">
      <c r="A54" s="5" t="s">
        <v>59</v>
      </c>
      <c r="B54" s="17" t="s">
        <v>39</v>
      </c>
      <c r="C54" s="17">
        <v>0</v>
      </c>
      <c r="D54" s="17">
        <v>0</v>
      </c>
    </row>
    <row r="55" spans="1:4" s="2" customFormat="1" x14ac:dyDescent="0.25">
      <c r="A55" s="5" t="s">
        <v>60</v>
      </c>
      <c r="B55" s="17" t="s">
        <v>91</v>
      </c>
      <c r="C55" s="17">
        <v>33250000</v>
      </c>
      <c r="D55" s="17">
        <v>33250000</v>
      </c>
    </row>
    <row r="56" spans="1:4" s="2" customFormat="1" x14ac:dyDescent="0.25">
      <c r="A56" s="3" t="s">
        <v>53</v>
      </c>
      <c r="B56" s="4" t="s">
        <v>54</v>
      </c>
      <c r="C56" s="4">
        <f>SUM(C50:C55)</f>
        <v>35080222</v>
      </c>
      <c r="D56" s="4">
        <f>SUM(D50:D55)</f>
        <v>35080222</v>
      </c>
    </row>
    <row r="57" spans="1:4" s="2" customFormat="1" x14ac:dyDescent="0.25">
      <c r="A57" s="18"/>
      <c r="B57" s="8"/>
      <c r="C57" s="8"/>
      <c r="D57" s="8"/>
    </row>
    <row r="58" spans="1:4" s="2" customFormat="1" x14ac:dyDescent="0.25">
      <c r="A58" s="11" t="s">
        <v>63</v>
      </c>
      <c r="B58" s="9" t="s">
        <v>34</v>
      </c>
      <c r="C58" s="9">
        <f>SUM(C56,C48,)</f>
        <v>109382076</v>
      </c>
      <c r="D58" s="9">
        <f>SUM(D56,D48,)</f>
        <v>109407076</v>
      </c>
    </row>
    <row r="60" spans="1:4" x14ac:dyDescent="0.25">
      <c r="A60" s="19" t="s">
        <v>64</v>
      </c>
      <c r="B60" s="7" t="s">
        <v>65</v>
      </c>
      <c r="C60" s="7">
        <v>74134000</v>
      </c>
      <c r="D60" s="7">
        <v>74134000</v>
      </c>
    </row>
    <row r="61" spans="1:4" x14ac:dyDescent="0.25">
      <c r="A61" s="19" t="s">
        <v>74</v>
      </c>
      <c r="B61" s="7" t="s">
        <v>75</v>
      </c>
      <c r="C61" s="7">
        <v>3922924</v>
      </c>
      <c r="D61" s="7">
        <v>3922924</v>
      </c>
    </row>
    <row r="62" spans="1:4" s="2" customFormat="1" x14ac:dyDescent="0.25">
      <c r="A62" s="3" t="s">
        <v>61</v>
      </c>
      <c r="B62" s="4" t="s">
        <v>62</v>
      </c>
      <c r="C62" s="4">
        <f>SUM(C60:C61)</f>
        <v>78056924</v>
      </c>
      <c r="D62" s="4">
        <f>SUM(D60:D61)</f>
        <v>78056924</v>
      </c>
    </row>
    <row r="64" spans="1:4" x14ac:dyDescent="0.25">
      <c r="A64" s="22" t="s">
        <v>42</v>
      </c>
      <c r="B64" s="23"/>
      <c r="C64" s="12">
        <f>SUM(C58,C33,C62,)</f>
        <v>349532000</v>
      </c>
      <c r="D64" s="12">
        <f>SUM(D58,D33,D62,)</f>
        <v>352532000</v>
      </c>
    </row>
  </sheetData>
  <mergeCells count="1">
    <mergeCell ref="A64:B64"/>
  </mergeCells>
  <pageMargins left="0.7" right="0.7" top="0.75" bottom="0.75" header="0.3" footer="0.3"/>
  <pageSetup paperSize="9" orientation="portrait" r:id="rId1"/>
  <headerFooter>
    <oddHeader>&amp;CGéderlak Községi Önkormányzat
2021 évi költségvetése Ft-ban&amp;R&amp;9 2.melléklet 
a 3/2021. (III.1.) önkormányzati 
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Géderlak-Ordas-Uszód Köz.Önk.Körj.</dc:creator>
  <cp:lastModifiedBy>User</cp:lastModifiedBy>
  <cp:lastPrinted>2021-02-10T08:59:39Z</cp:lastPrinted>
  <dcterms:created xsi:type="dcterms:W3CDTF">2013-01-29T09:43:44Z</dcterms:created>
  <dcterms:modified xsi:type="dcterms:W3CDTF">2021-06-11T07:37:57Z</dcterms:modified>
</cp:coreProperties>
</file>