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filterPrivacy="1" defaultThemeVersion="124226"/>
  <xr:revisionPtr revIDLastSave="0" documentId="13_ncr:1_{27ABB5BC-6DAE-4F23-BBF3-74512456D50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1" sheetId="1" r:id="rId1"/>
    <sheet name="Munka2" sheetId="2" state="hidden" r:id="rId2"/>
    <sheet name="Munka3" sheetId="3" state="hidden" r:id="rId3"/>
  </sheets>
  <calcPr calcId="191029"/>
</workbook>
</file>

<file path=xl/calcChain.xml><?xml version="1.0" encoding="utf-8"?>
<calcChain xmlns="http://schemas.openxmlformats.org/spreadsheetml/2006/main">
  <c r="D29" i="1" l="1"/>
  <c r="G26" i="1" l="1"/>
  <c r="G17" i="1"/>
  <c r="F17" i="1"/>
  <c r="C6" i="1"/>
  <c r="C10" i="1"/>
  <c r="F10" i="1"/>
  <c r="F21" i="1" s="1"/>
  <c r="F22" i="1"/>
  <c r="C22" i="1"/>
  <c r="C36" i="1" s="1"/>
  <c r="F26" i="1"/>
  <c r="C28" i="1"/>
  <c r="C27" i="1"/>
  <c r="D28" i="1"/>
  <c r="D27" i="1" s="1"/>
  <c r="F36" i="1"/>
  <c r="C21" i="1" l="1"/>
  <c r="G22" i="1"/>
  <c r="G36" i="1" s="1"/>
  <c r="D6" i="1"/>
  <c r="F29" i="1"/>
  <c r="C23" i="1"/>
  <c r="C34" i="1" s="1"/>
  <c r="C35" i="1"/>
  <c r="D22" i="1"/>
  <c r="F23" i="1"/>
  <c r="F34" i="1" s="1"/>
  <c r="F35" i="1"/>
  <c r="F28" i="1"/>
  <c r="G10" i="1"/>
  <c r="D10" i="1" l="1"/>
  <c r="D21" i="1" s="1"/>
  <c r="G21" i="1"/>
  <c r="F27" i="1"/>
  <c r="D36" i="1"/>
  <c r="G29" i="1"/>
  <c r="D35" i="1" l="1"/>
  <c r="D23" i="1"/>
  <c r="D34" i="1" s="1"/>
  <c r="G28" i="1"/>
  <c r="G23" i="1"/>
  <c r="G34" i="1" s="1"/>
  <c r="G35" i="1"/>
  <c r="G27" i="1" l="1"/>
</calcChain>
</file>

<file path=xl/sharedStrings.xml><?xml version="1.0" encoding="utf-8"?>
<sst xmlns="http://schemas.openxmlformats.org/spreadsheetml/2006/main" count="99" uniqueCount="97">
  <si>
    <t>B E V É T E L E K</t>
  </si>
  <si>
    <t>Sor-
szám</t>
  </si>
  <si>
    <t>Bevételi jogcím</t>
  </si>
  <si>
    <t>K I A D Á S O K</t>
  </si>
  <si>
    <t>Kiadási jogcímek</t>
  </si>
  <si>
    <t>12</t>
  </si>
  <si>
    <t>A</t>
  </si>
  <si>
    <t>B</t>
  </si>
  <si>
    <t>C</t>
  </si>
  <si>
    <t>1. Személyi juttatások</t>
  </si>
  <si>
    <t>3. Dologi kiadások</t>
  </si>
  <si>
    <t>4. Ellátottak pénzbeli juttatásai</t>
  </si>
  <si>
    <t>Működési célú finanszírozási kiadás</t>
  </si>
  <si>
    <t>Felhalmozási célú finanszírozási kiadás</t>
  </si>
  <si>
    <t>B/ FINANSZÍROZÁSI CÉLÚ KIADÁSOK</t>
  </si>
  <si>
    <t>TÁRGYÉVI KÖLTSÉGVETÉSI BEVÉTELEK ÉS KIADÁSOK EGYENLEGE</t>
  </si>
  <si>
    <t xml:space="preserve">    - működési célú</t>
  </si>
  <si>
    <t xml:space="preserve">    - felhalmozási célú</t>
  </si>
  <si>
    <t xml:space="preserve"> KIADÁSOK ÖSSZESEN: (A+B)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</si>
  <si>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</si>
  <si>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</si>
  <si>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</si>
  <si>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</si>
  <si>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</si>
  <si>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</si>
  <si>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</si>
  <si>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</si>
  <si>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</si>
  <si>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</si>
  <si>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13</t>
  </si>
  <si>
    <t>14</t>
  </si>
  <si>
    <t>15</t>
  </si>
  <si>
    <t>1. Működési célú támogatások ÁH-n belülről</t>
  </si>
  <si>
    <t xml:space="preserve">     1.1. Önkormányzatok működési támogatásai</t>
  </si>
  <si>
    <t xml:space="preserve">     1.2. Egyéb működési célú támogatások ÁH-n belülről</t>
  </si>
  <si>
    <t>2. Felhalmozási célú támogatások ÁH-n belülről</t>
  </si>
  <si>
    <t>3. Közhatalmi bevételek</t>
  </si>
  <si>
    <t xml:space="preserve">     3.1. Vagyoni típusú adók</t>
  </si>
  <si>
    <t xml:space="preserve">     3.3. Egyéb közhatalmi bevételek</t>
  </si>
  <si>
    <t>4. Működési bevételek</t>
  </si>
  <si>
    <t>5. Felhalmozási bevételek</t>
  </si>
  <si>
    <t>6. Működési célú átvett pénzeszközök</t>
  </si>
  <si>
    <t>7. Felhalmozási célú átvett pénzeszközök</t>
  </si>
  <si>
    <t>5. Egyéb működési célú kiadások</t>
  </si>
  <si>
    <t xml:space="preserve">     5.1. Elvonások és befizetések</t>
  </si>
  <si>
    <t xml:space="preserve">     5.2. Egyéb működési célú támogatások ÁH-n belülre</t>
  </si>
  <si>
    <t xml:space="preserve">     5.3. Egyéb működési célú támogatások ÁH-n kívülre</t>
  </si>
  <si>
    <t xml:space="preserve">     5.4. Tartalékok</t>
  </si>
  <si>
    <t>6. Beruházások</t>
  </si>
  <si>
    <t>7. Felújítások</t>
  </si>
  <si>
    <t xml:space="preserve">     8.1. Egyéb felhalmozási célú támogatások ÁH-n belülre</t>
  </si>
  <si>
    <t xml:space="preserve">     8.2. Egyéb felhalmozási célú támogatások ÁH-n kívülre</t>
  </si>
  <si>
    <t>I. Működési költségvetés (1+3+4+6)</t>
  </si>
  <si>
    <t>II. Felhalmozási költségvetés (2+5+7)</t>
  </si>
  <si>
    <t>I. Működési költségvetés (1+2+3+4+5)</t>
  </si>
  <si>
    <t>8. Egyéb felhalmozási célú kiadások</t>
  </si>
  <si>
    <t>II. Felhalmozási költségvetés (6+7+8)</t>
  </si>
  <si>
    <t>A/ TÁRGYÉVI KÖLTSÉGVETÉSI BEVÉTELEK (I+II)</t>
  </si>
  <si>
    <t>A/ TÁRGYÉVI KÖLTSÉGVETÉSI KIADÁSOK (I+II)</t>
  </si>
  <si>
    <t>III. Belső forrásból (Előző évi maradvány igénybevétele)</t>
  </si>
  <si>
    <t>1. Költségvetési maradvány működési célra</t>
  </si>
  <si>
    <t>2. Költségvetési maradvány felhalmozási célra</t>
  </si>
  <si>
    <t>1. Működési célú hitel felvétel</t>
  </si>
  <si>
    <t>2. Felhalmozási célú hitel felvétel</t>
  </si>
  <si>
    <t>Felhalmozási célú bevételek</t>
  </si>
  <si>
    <t>Felhalmozási célú kiadások</t>
  </si>
  <si>
    <t>IV. Külső forrásból (Hitelek felvétele)</t>
  </si>
  <si>
    <t xml:space="preserve"> BEVÉTELEK ÖSSZESEN: (A+B)</t>
  </si>
  <si>
    <t>B/ FINANSZÍROZÁSI BEVÉTELEK                                               HIÁNY FINANSZÍROZÁSÁNAK MÓDJA</t>
  </si>
  <si>
    <t>1</t>
  </si>
  <si>
    <t>16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</si>
  <si>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</si>
  <si>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</si>
  <si>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</si>
  <si>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</si>
  <si>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</si>
  <si>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</si>
  <si>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</si>
  <si>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</si>
  <si>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</si>
  <si>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</si>
  <si>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29</t>
  </si>
  <si>
    <t>30</t>
  </si>
  <si>
    <t>E</t>
  </si>
  <si>
    <t xml:space="preserve">     3.2. Termékek és szolgáltatások adói</t>
  </si>
  <si>
    <t>F</t>
  </si>
  <si>
    <t xml:space="preserve">     8.3. Lakástámogatás</t>
  </si>
  <si>
    <t>31</t>
  </si>
  <si>
    <t>D</t>
  </si>
  <si>
    <t>E Ft.</t>
  </si>
  <si>
    <r>
      <t xml:space="preserve">Harta Nagyközség Önkormányzata 2021. évi </t>
    </r>
    <r>
      <rPr>
        <b/>
        <u/>
        <sz val="11"/>
        <color indexed="8"/>
        <rFont val="Times New Roman"/>
        <family val="1"/>
        <charset val="238"/>
      </rPr>
      <t>összevont</t>
    </r>
    <r>
      <rPr>
        <b/>
        <sz val="11"/>
        <color indexed="8"/>
        <rFont val="Times New Roman"/>
        <family val="1"/>
        <charset val="238"/>
      </rPr>
      <t xml:space="preserve"> költségvetési mérlege közgazdasági tagolásban</t>
    </r>
  </si>
  <si>
    <t>2021. évi eredeti
előirányzat</t>
  </si>
  <si>
    <t xml:space="preserve">2. Munkaadókat terhelő járulékok </t>
  </si>
  <si>
    <t>2021. évi I. mód. 
előirányzat</t>
  </si>
  <si>
    <t xml:space="preserve">   Működési célú bevételek</t>
  </si>
  <si>
    <t xml:space="preserve">   Működési célú kiadások</t>
  </si>
  <si>
    <t>1. melléklet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</si>
</sst>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_-* #,##0.00\ _F_t_-;\-* #,##0.00\ _F_t_-;_-* &quot;-&quot;??\ _F_t_-;_-@_-"/>
    <numFmt numFmtId="165" formatCode="#,###"/>
    <numFmt numFmtId="166" formatCode="_-* #,##0\ _F_t_-;\-* #,##0\ _F_t_-;_-* &quot;-&quot;??\ _F_t_-;_-@_-"/>
  </numFmts>
  <fonts count="18" x14ac:knownFonts="1">
    <font>
      <sz val="11"/>
      <color indexed="8"/>
      <name val="Calibri"/>
      <family val="2"/>
    </font>
    <font>
      <sz val="12"/>
      <name val="Times New Roman CE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b/>
      <sz val="8"/>
      <name val="Times New Roman CE"/>
      <charset val="238"/>
    </font>
    <font>
      <b/>
      <sz val="12"/>
      <name val="Times New Roman CE"/>
      <charset val="238"/>
    </font>
    <font>
      <sz val="11"/>
      <color indexed="8"/>
      <name val="Calibri"/>
      <family val="2"/>
    </font>
    <font>
      <sz val="8"/>
      <name val="Calibri"/>
      <family val="2"/>
    </font>
    <font>
      <b/>
      <sz val="10"/>
      <name val="Times New Roman CE"/>
      <family val="1"/>
      <charset val="238"/>
    </font>
    <font>
      <b/>
      <sz val="11"/>
      <color indexed="8"/>
      <name val="Times New Roman"/>
      <family val="1"/>
      <charset val="238"/>
    </font>
    <font>
      <b/>
      <u/>
      <sz val="11"/>
      <color indexed="8"/>
      <name val="Times New Roman"/>
      <family val="1"/>
      <charset val="238"/>
    </font>
    <font>
      <b/>
      <i/>
      <sz val="9"/>
      <name val="Times New Roman"/>
      <family val="1"/>
      <charset val="238"/>
    </font>
    <font>
      <b/>
      <sz val="10"/>
      <name val="Times New Roman CE"/>
      <charset val="238"/>
    </font>
    <font>
      <sz val="9"/>
      <name val="Times New Roman CE"/>
      <charset val="238"/>
    </font>
    <font>
      <b/>
      <sz val="9"/>
      <name val="Times New Roman CE"/>
      <charset val="238"/>
    </font>
    <font>
      <i/>
      <sz val="9"/>
      <name val="Times New Roman CE"/>
      <charset val="238"/>
    </font>
    <font>
      <b/>
      <i/>
      <sz val="9"/>
      <name val="Times New Roman CE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3">
    <xf numFmtId="0" fontId="0" fillId="0" borderId="0"/>
    <xf numFmtId="164" fontId="7" fillId="0" borderId="0" applyFont="0" applyFill="0" applyBorder="0" applyAlignment="0" applyProtection="0"/>
    <xf numFmtId="0" fontId="1" fillId="0" borderId="0"/>
  </cellStyleXfs>
  <cellXfs count="53">
    <xf numFmtId="0" fontId="0" fillId="0" borderId="0" xfId="0"/>
    <xf numFmtId="165" fontId="2" fillId="0" borderId="0" xfId="2" applyNumberFormat="1" applyFont="1" applyFill="1" applyBorder="1" applyAlignment="1" applyProtection="1">
      <alignment horizontal="centerContinuous" vertical="center"/>
    </xf>
    <xf numFmtId="0" fontId="1" fillId="0" borderId="0" xfId="2" applyFill="1"/>
    <xf numFmtId="0" fontId="3" fillId="0" borderId="2" xfId="2" applyFont="1" applyFill="1" applyBorder="1" applyAlignment="1" applyProtection="1">
      <alignment horizontal="center" vertical="center" wrapText="1"/>
    </xf>
    <xf numFmtId="166" fontId="0" fillId="0" borderId="0" xfId="1" applyNumberFormat="1" applyFont="1" applyAlignment="1">
      <alignment horizontal="center"/>
    </xf>
    <xf numFmtId="0" fontId="3" fillId="0" borderId="4" xfId="2" applyFont="1" applyFill="1" applyBorder="1" applyAlignment="1" applyProtection="1">
      <alignment horizontal="center" vertical="center" wrapText="1"/>
    </xf>
    <xf numFmtId="0" fontId="3" fillId="0" borderId="5" xfId="2" applyFont="1" applyFill="1" applyBorder="1" applyAlignment="1" applyProtection="1">
      <alignment horizontal="center" vertical="center" wrapText="1" readingOrder="1"/>
    </xf>
    <xf numFmtId="0" fontId="6" fillId="0" borderId="0" xfId="0" applyFont="1" applyFill="1" applyBorder="1" applyAlignment="1" applyProtection="1">
      <alignment horizontal="center"/>
    </xf>
    <xf numFmtId="0" fontId="4" fillId="0" borderId="6" xfId="2" applyFont="1" applyFill="1" applyBorder="1" applyAlignment="1" applyProtection="1">
      <alignment horizontal="center" vertical="center" wrapText="1" readingOrder="1"/>
    </xf>
    <xf numFmtId="0" fontId="4" fillId="0" borderId="7" xfId="2" applyFont="1" applyFill="1" applyBorder="1" applyAlignment="1" applyProtection="1">
      <alignment horizontal="center" vertical="center" wrapText="1"/>
    </xf>
    <xf numFmtId="49" fontId="5" fillId="0" borderId="8" xfId="2" applyNumberFormat="1" applyFont="1" applyFill="1" applyBorder="1" applyAlignment="1" applyProtection="1">
      <alignment horizontal="center" vertical="center" wrapText="1"/>
    </xf>
    <xf numFmtId="0" fontId="0" fillId="0" borderId="0" xfId="0" applyFont="1"/>
    <xf numFmtId="0" fontId="5" fillId="2" borderId="8" xfId="2" applyFont="1" applyFill="1" applyBorder="1" applyAlignment="1" applyProtection="1">
      <alignment horizontal="center" vertical="center" wrapText="1"/>
    </xf>
    <xf numFmtId="0" fontId="0" fillId="2" borderId="0" xfId="0" applyFill="1"/>
    <xf numFmtId="0" fontId="3" fillId="0" borderId="12" xfId="2" applyFont="1" applyFill="1" applyBorder="1" applyAlignment="1" applyProtection="1">
      <alignment horizontal="center" vertical="center" wrapText="1" readingOrder="1"/>
    </xf>
    <xf numFmtId="0" fontId="3" fillId="0" borderId="15" xfId="2" applyFont="1" applyFill="1" applyBorder="1" applyAlignment="1" applyProtection="1">
      <alignment horizontal="center" vertical="center" wrapText="1"/>
    </xf>
    <xf numFmtId="49" fontId="5" fillId="0" borderId="16" xfId="2" applyNumberFormat="1" applyFont="1" applyFill="1" applyBorder="1" applyAlignment="1" applyProtection="1">
      <alignment horizontal="center" vertical="center" wrapText="1"/>
    </xf>
    <xf numFmtId="0" fontId="3" fillId="0" borderId="17" xfId="2" applyFont="1" applyFill="1" applyBorder="1" applyAlignment="1" applyProtection="1">
      <alignment horizontal="center" vertical="center" wrapText="1"/>
    </xf>
    <xf numFmtId="0" fontId="3" fillId="0" borderId="18" xfId="2" applyFont="1" applyFill="1" applyBorder="1" applyAlignment="1" applyProtection="1">
      <alignment horizontal="center" vertical="center" wrapText="1"/>
    </xf>
    <xf numFmtId="0" fontId="10" fillId="0" borderId="0" xfId="0" applyFont="1" applyAlignment="1">
      <alignment horizontal="center"/>
    </xf>
    <xf numFmtId="0" fontId="3" fillId="0" borderId="13" xfId="2" applyFont="1" applyFill="1" applyBorder="1" applyAlignment="1" applyProtection="1">
      <alignment horizontal="center" vertical="center" wrapText="1" readingOrder="1"/>
    </xf>
    <xf numFmtId="0" fontId="4" fillId="0" borderId="19" xfId="2" applyFont="1" applyFill="1" applyBorder="1" applyAlignment="1" applyProtection="1">
      <alignment horizontal="center" vertical="center" wrapText="1" readingOrder="1"/>
    </xf>
    <xf numFmtId="0" fontId="12" fillId="0" borderId="15" xfId="0" applyFont="1" applyBorder="1" applyAlignment="1">
      <alignment horizontal="right" vertical="center"/>
    </xf>
    <xf numFmtId="0" fontId="13" fillId="0" borderId="0" xfId="0" applyFont="1" applyFill="1" applyBorder="1" applyAlignment="1" applyProtection="1">
      <alignment horizontal="center"/>
    </xf>
    <xf numFmtId="0" fontId="14" fillId="0" borderId="1" xfId="2" applyFont="1" applyFill="1" applyBorder="1" applyAlignment="1" applyProtection="1">
      <alignment horizontal="left" vertical="center" wrapText="1" indent="1"/>
    </xf>
    <xf numFmtId="3" fontId="14" fillId="0" borderId="9" xfId="2" applyNumberFormat="1" applyFont="1" applyFill="1" applyBorder="1" applyAlignment="1" applyProtection="1">
      <alignment vertical="center" readingOrder="1"/>
      <protection locked="0"/>
    </xf>
    <xf numFmtId="165" fontId="14" fillId="0" borderId="13" xfId="2" applyNumberFormat="1" applyFont="1" applyFill="1" applyBorder="1" applyAlignment="1" applyProtection="1">
      <alignment horizontal="right" vertical="center" wrapText="1" readingOrder="1"/>
      <protection locked="0"/>
    </xf>
    <xf numFmtId="0" fontId="14" fillId="0" borderId="13" xfId="2" applyNumberFormat="1" applyFont="1" applyFill="1" applyBorder="1" applyAlignment="1" applyProtection="1">
      <alignment horizontal="right" vertical="center" wrapText="1" readingOrder="1"/>
      <protection locked="0"/>
    </xf>
    <xf numFmtId="3" fontId="14" fillId="0" borderId="13" xfId="2" applyNumberFormat="1" applyFont="1" applyFill="1" applyBorder="1" applyAlignment="1" applyProtection="1">
      <alignment horizontal="right" vertical="center" wrapText="1" readingOrder="1"/>
      <protection locked="0"/>
    </xf>
    <xf numFmtId="0" fontId="15" fillId="0" borderId="1" xfId="2" applyFont="1" applyFill="1" applyBorder="1" applyAlignment="1" applyProtection="1">
      <alignment horizontal="left" vertical="center" wrapText="1" indent="1"/>
    </xf>
    <xf numFmtId="3" fontId="15" fillId="0" borderId="9" xfId="2" applyNumberFormat="1" applyFont="1" applyFill="1" applyBorder="1" applyAlignment="1" applyProtection="1">
      <alignment vertical="center" readingOrder="1"/>
      <protection locked="0"/>
    </xf>
    <xf numFmtId="165" fontId="15" fillId="0" borderId="13" xfId="2" applyNumberFormat="1" applyFont="1" applyFill="1" applyBorder="1" applyAlignment="1" applyProtection="1">
      <alignment horizontal="right" vertical="center" wrapText="1" readingOrder="1"/>
      <protection locked="0"/>
    </xf>
    <xf numFmtId="0" fontId="15" fillId="2" borderId="1" xfId="2" applyFont="1" applyFill="1" applyBorder="1" applyAlignment="1" applyProtection="1">
      <alignment horizontal="left" vertical="center" wrapText="1" indent="1"/>
    </xf>
    <xf numFmtId="3" fontId="15" fillId="2" borderId="9" xfId="2" applyNumberFormat="1" applyFont="1" applyFill="1" applyBorder="1" applyAlignment="1" applyProtection="1">
      <alignment vertical="center" readingOrder="1"/>
    </xf>
    <xf numFmtId="165" fontId="15" fillId="2" borderId="13" xfId="2" applyNumberFormat="1" applyFont="1" applyFill="1" applyBorder="1" applyAlignment="1" applyProtection="1">
      <alignment horizontal="right" vertical="center" wrapText="1" readingOrder="1"/>
    </xf>
    <xf numFmtId="0" fontId="16" fillId="0" borderId="1" xfId="2" applyFont="1" applyFill="1" applyBorder="1" applyAlignment="1" applyProtection="1">
      <alignment horizontal="left" vertical="center" wrapText="1" indent="1"/>
    </xf>
    <xf numFmtId="3" fontId="14" fillId="0" borderId="9" xfId="2" applyNumberFormat="1" applyFont="1" applyFill="1" applyBorder="1" applyAlignment="1" applyProtection="1">
      <alignment vertical="center" readingOrder="1"/>
    </xf>
    <xf numFmtId="0" fontId="14" fillId="0" borderId="3" xfId="2" applyFont="1" applyFill="1" applyBorder="1" applyAlignment="1" applyProtection="1">
      <alignment horizontal="left" vertical="center" wrapText="1" indent="6"/>
    </xf>
    <xf numFmtId="0" fontId="14" fillId="0" borderId="1" xfId="2" applyFont="1" applyFill="1" applyBorder="1" applyAlignment="1" applyProtection="1">
      <alignment horizontal="left" vertical="center" wrapText="1" indent="2"/>
    </xf>
    <xf numFmtId="0" fontId="14" fillId="0" borderId="1" xfId="2" applyFont="1" applyFill="1" applyBorder="1" applyAlignment="1" applyProtection="1">
      <alignment horizontal="left" vertical="center" wrapText="1" indent="6"/>
    </xf>
    <xf numFmtId="3" fontId="15" fillId="2" borderId="13" xfId="2" applyNumberFormat="1" applyFont="1" applyFill="1" applyBorder="1" applyAlignment="1" applyProtection="1">
      <alignment horizontal="right" vertical="center" wrapText="1" readingOrder="1"/>
    </xf>
    <xf numFmtId="0" fontId="15" fillId="0" borderId="1" xfId="2" applyFont="1" applyFill="1" applyBorder="1" applyAlignment="1" applyProtection="1">
      <alignment horizontal="left" vertical="center" wrapText="1" indent="2"/>
    </xf>
    <xf numFmtId="165" fontId="15" fillId="2" borderId="13" xfId="2" applyNumberFormat="1" applyFont="1" applyFill="1" applyBorder="1" applyAlignment="1" applyProtection="1">
      <alignment horizontal="right" vertical="center" wrapText="1" readingOrder="1"/>
      <protection locked="0"/>
    </xf>
    <xf numFmtId="0" fontId="14" fillId="0" borderId="9" xfId="2" applyFont="1" applyFill="1" applyBorder="1" applyAlignment="1" applyProtection="1">
      <alignment horizontal="left" vertical="center" wrapText="1" indent="1"/>
    </xf>
    <xf numFmtId="165" fontId="14" fillId="0" borderId="9" xfId="2" applyNumberFormat="1" applyFont="1" applyFill="1" applyBorder="1" applyAlignment="1" applyProtection="1">
      <alignment horizontal="right" vertical="center" wrapText="1" readingOrder="1"/>
      <protection locked="0"/>
    </xf>
    <xf numFmtId="0" fontId="17" fillId="2" borderId="1" xfId="2" applyFont="1" applyFill="1" applyBorder="1" applyAlignment="1" applyProtection="1">
      <alignment horizontal="left" vertical="center" wrapText="1" indent="1"/>
    </xf>
    <xf numFmtId="3" fontId="17" fillId="2" borderId="9" xfId="2" applyNumberFormat="1" applyFont="1" applyFill="1" applyBorder="1" applyAlignment="1" applyProtection="1">
      <alignment vertical="center" readingOrder="1"/>
    </xf>
    <xf numFmtId="165" fontId="17" fillId="2" borderId="13" xfId="2" applyNumberFormat="1" applyFont="1" applyFill="1" applyBorder="1" applyAlignment="1" applyProtection="1">
      <alignment horizontal="right" vertical="center" wrapText="1" readingOrder="1"/>
    </xf>
    <xf numFmtId="0" fontId="14" fillId="0" borderId="10" xfId="2" applyFont="1" applyFill="1" applyBorder="1" applyAlignment="1" applyProtection="1">
      <alignment horizontal="left" vertical="center" wrapText="1" indent="2"/>
    </xf>
    <xf numFmtId="3" fontId="14" fillId="0" borderId="11" xfId="2" applyNumberFormat="1" applyFont="1" applyFill="1" applyBorder="1" applyAlignment="1" applyProtection="1">
      <alignment vertical="center" readingOrder="1"/>
      <protection locked="0"/>
    </xf>
    <xf numFmtId="165" fontId="14" fillId="0" borderId="14" xfId="2" applyNumberFormat="1" applyFont="1" applyFill="1" applyBorder="1" applyAlignment="1" applyProtection="1">
      <alignment horizontal="right" vertical="center" wrapText="1" readingOrder="1"/>
      <protection locked="0"/>
    </xf>
    <xf numFmtId="165" fontId="9" fillId="0" borderId="0" xfId="2" applyNumberFormat="1" applyFont="1" applyFill="1" applyBorder="1" applyAlignment="1" applyProtection="1">
      <alignment horizontal="centerContinuous" vertical="center"/>
    </xf>
    <xf numFmtId="0" fontId="10" fillId="0" borderId="0" xfId="0" applyFont="1" applyAlignment="1">
      <alignment horizontal="center" vertical="center"/>
    </xf>
  </cellXfs>
  <cellStyles count="3">
    <cellStyle name="Ezres" xfId="1" builtinId="3"/>
    <cellStyle name="Normál" xfId="0" builtinId="0"/>
    <cellStyle name="Normál_KVRENMUNKA" xfId="2" xr:uid="{00000000-0005-0000-0000-000002000000}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Medium9">
    <tableStyle name="MySqlDefault" pivot="0" table="0" count="2" xr9:uid="{00000000-0011-0000-FFFF-FFFF00000000}">
      <tableStyleElement type="wholeTable" dxfId="1"/>
      <tableStyleElement type="headerRow" dxfId="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7"/>
  <sheetViews>
    <sheetView tabSelected="1" zoomScaleNormal="100" zoomScaleSheetLayoutView="100" workbookViewId="0">
      <selection activeCell="G3" sqref="G3"/>
    </sheetView>
  </sheetViews>
  <sheetFormatPr defaultRowHeight="14.4" x14ac:dyDescent="0.3"/>
  <cols>
    <col min="1" max="1" width="6.44140625" customWidth="1"/>
    <col min="2" max="2" width="48" customWidth="1"/>
    <col min="3" max="3" width="16.77734375" customWidth="1"/>
    <col min="4" max="4" width="16.88671875" customWidth="1"/>
    <col min="5" max="5" width="43" style="4" customWidth="1"/>
    <col min="6" max="6" width="15.21875" style="4" customWidth="1"/>
    <col min="7" max="7" width="15.33203125" style="4" customWidth="1"/>
  </cols>
  <sheetData>
    <row r="1" spans="1:7" ht="13.5" customHeight="1" x14ac:dyDescent="0.3">
      <c r="A1" s="52" t="s">
        <v>90</v>
      </c>
      <c r="B1" s="52"/>
      <c r="C1" s="52"/>
      <c r="D1" s="52"/>
      <c r="E1" s="52"/>
      <c r="F1" s="52"/>
      <c r="G1" s="52"/>
    </row>
    <row r="2" spans="1:7" ht="13.5" customHeight="1" x14ac:dyDescent="0.3">
      <c r="A2" s="19"/>
      <c r="B2" s="19"/>
      <c r="C2" s="19"/>
      <c r="D2" s="19"/>
      <c r="E2" s="19"/>
      <c r="F2" s="19"/>
      <c r="G2" s="19"/>
    </row>
    <row r="3" spans="1:7" ht="18" customHeight="1" thickBot="1" x14ac:dyDescent="0.35">
      <c r="A3" s="1" t="s">
        <v>0</v>
      </c>
      <c r="B3" s="1"/>
      <c r="C3" s="1"/>
      <c r="D3" s="51" t="s">
        <v>89</v>
      </c>
      <c r="E3" s="7" t="s">
        <v>3</v>
      </c>
      <c r="F3" s="23"/>
      <c r="G3" s="22" t="s">
        <v>96</v>
      </c>
    </row>
    <row r="4" spans="1:7" ht="34.5" customHeight="1" x14ac:dyDescent="0.3">
      <c r="A4" s="9" t="s">
        <v>1</v>
      </c>
      <c r="B4" s="3" t="s">
        <v>2</v>
      </c>
      <c r="C4" s="8" t="s">
        <v>91</v>
      </c>
      <c r="D4" s="8" t="s">
        <v>93</v>
      </c>
      <c r="E4" s="3" t="s">
        <v>4</v>
      </c>
      <c r="F4" s="8" t="s">
        <v>91</v>
      </c>
      <c r="G4" s="21" t="s">
        <v>93</v>
      </c>
    </row>
    <row r="5" spans="1:7" ht="11.25" customHeight="1" x14ac:dyDescent="0.3">
      <c r="A5" s="5"/>
      <c r="B5" s="17" t="s">
        <v>6</v>
      </c>
      <c r="C5" s="18" t="s">
        <v>7</v>
      </c>
      <c r="D5" s="6" t="s">
        <v>8</v>
      </c>
      <c r="E5" s="15" t="s">
        <v>88</v>
      </c>
      <c r="F5" s="14" t="s">
        <v>83</v>
      </c>
      <c r="G5" s="20" t="s">
        <v>85</v>
      </c>
    </row>
    <row r="6" spans="1:7" ht="15" customHeight="1" x14ac:dyDescent="0.3">
      <c r="A6" s="10" t="s">
        <v>69</v>
      </c>
      <c r="B6" s="24" t="s">
        <v>32</v>
      </c>
      <c r="C6" s="25">
        <f>SUM(C7+C8)</f>
        <v>252381</v>
      </c>
      <c r="D6" s="25">
        <f>SUM(D7+D8)</f>
        <v>292224</v>
      </c>
      <c r="E6" s="24" t="s">
        <v>9</v>
      </c>
      <c r="F6" s="26">
        <v>125819</v>
      </c>
      <c r="G6" s="26">
        <v>142591</v>
      </c>
    </row>
    <row r="7" spans="1:7" ht="15" customHeight="1" x14ac:dyDescent="0.3">
      <c r="A7" s="10" t="s">
        <v>19</v>
      </c>
      <c r="B7" s="24" t="s">
        <v>33</v>
      </c>
      <c r="C7" s="25">
        <v>206662</v>
      </c>
      <c r="D7" s="25">
        <v>212328</v>
      </c>
      <c r="E7" s="24" t="s">
        <v>92</v>
      </c>
      <c r="F7" s="26">
        <v>19087</v>
      </c>
      <c r="G7" s="26">
        <v>19852</v>
      </c>
    </row>
    <row r="8" spans="1:7" ht="15" customHeight="1" x14ac:dyDescent="0.3">
      <c r="A8" s="10" t="s">
        <v>20</v>
      </c>
      <c r="B8" s="24" t="s">
        <v>34</v>
      </c>
      <c r="C8" s="25">
        <v>45719</v>
      </c>
      <c r="D8" s="25">
        <v>79896</v>
      </c>
      <c r="E8" s="24" t="s">
        <v>10</v>
      </c>
      <c r="F8" s="26">
        <v>107900</v>
      </c>
      <c r="G8" s="26">
        <v>114943</v>
      </c>
    </row>
    <row r="9" spans="1:7" s="11" customFormat="1" ht="13.5" customHeight="1" x14ac:dyDescent="0.3">
      <c r="A9" s="10" t="s">
        <v>21</v>
      </c>
      <c r="B9" s="24" t="s">
        <v>35</v>
      </c>
      <c r="C9" s="25">
        <v>8767</v>
      </c>
      <c r="D9" s="25">
        <v>18267</v>
      </c>
      <c r="E9" s="24" t="s">
        <v>11</v>
      </c>
      <c r="F9" s="26">
        <v>19816</v>
      </c>
      <c r="G9" s="26">
        <v>19816</v>
      </c>
    </row>
    <row r="10" spans="1:7" ht="12.75" customHeight="1" x14ac:dyDescent="0.3">
      <c r="A10" s="10" t="s">
        <v>22</v>
      </c>
      <c r="B10" s="24" t="s">
        <v>36</v>
      </c>
      <c r="C10" s="25">
        <f>SUM(C11:C13)</f>
        <v>70260</v>
      </c>
      <c r="D10" s="25">
        <f>SUM(D11:D13)</f>
        <v>64260</v>
      </c>
      <c r="E10" s="24" t="s">
        <v>43</v>
      </c>
      <c r="F10" s="26">
        <f>SUM(F11:F14)</f>
        <v>98393</v>
      </c>
      <c r="G10" s="26">
        <f>SUM(G11:G14)</f>
        <v>105150</v>
      </c>
    </row>
    <row r="11" spans="1:7" ht="12" customHeight="1" x14ac:dyDescent="0.3">
      <c r="A11" s="10" t="s">
        <v>23</v>
      </c>
      <c r="B11" s="24" t="s">
        <v>37</v>
      </c>
      <c r="C11" s="25">
        <v>23500</v>
      </c>
      <c r="D11" s="25">
        <v>23500</v>
      </c>
      <c r="E11" s="24" t="s">
        <v>44</v>
      </c>
      <c r="F11" s="27">
        <v>0</v>
      </c>
      <c r="G11" s="28">
        <v>6144</v>
      </c>
    </row>
    <row r="12" spans="1:7" ht="12" customHeight="1" x14ac:dyDescent="0.3">
      <c r="A12" s="10" t="s">
        <v>24</v>
      </c>
      <c r="B12" s="24" t="s">
        <v>84</v>
      </c>
      <c r="C12" s="25">
        <v>46200</v>
      </c>
      <c r="D12" s="25">
        <v>40200</v>
      </c>
      <c r="E12" s="24" t="s">
        <v>45</v>
      </c>
      <c r="F12" s="26">
        <v>85807</v>
      </c>
      <c r="G12" s="26">
        <v>85884</v>
      </c>
    </row>
    <row r="13" spans="1:7" ht="12.75" customHeight="1" x14ac:dyDescent="0.3">
      <c r="A13" s="10" t="s">
        <v>25</v>
      </c>
      <c r="B13" s="24" t="s">
        <v>38</v>
      </c>
      <c r="C13" s="25">
        <v>560</v>
      </c>
      <c r="D13" s="25">
        <v>560</v>
      </c>
      <c r="E13" s="24" t="s">
        <v>46</v>
      </c>
      <c r="F13" s="28">
        <v>0</v>
      </c>
      <c r="G13" s="28">
        <v>0</v>
      </c>
    </row>
    <row r="14" spans="1:7" ht="14.25" customHeight="1" x14ac:dyDescent="0.3">
      <c r="A14" s="10" t="s">
        <v>26</v>
      </c>
      <c r="B14" s="24" t="s">
        <v>39</v>
      </c>
      <c r="C14" s="25">
        <v>18093</v>
      </c>
      <c r="D14" s="25">
        <v>18093</v>
      </c>
      <c r="E14" s="24" t="s">
        <v>47</v>
      </c>
      <c r="F14" s="26">
        <v>12586</v>
      </c>
      <c r="G14" s="26">
        <v>13122</v>
      </c>
    </row>
    <row r="15" spans="1:7" ht="13.5" customHeight="1" x14ac:dyDescent="0.3">
      <c r="A15" s="10" t="s">
        <v>27</v>
      </c>
      <c r="B15" s="24" t="s">
        <v>40</v>
      </c>
      <c r="C15" s="25">
        <v>0</v>
      </c>
      <c r="D15" s="25">
        <v>900</v>
      </c>
      <c r="E15" s="24" t="s">
        <v>48</v>
      </c>
      <c r="F15" s="28">
        <v>143829</v>
      </c>
      <c r="G15" s="28">
        <v>169735</v>
      </c>
    </row>
    <row r="16" spans="1:7" ht="14.25" customHeight="1" x14ac:dyDescent="0.3">
      <c r="A16" s="10" t="s">
        <v>28</v>
      </c>
      <c r="B16" s="24" t="s">
        <v>41</v>
      </c>
      <c r="C16" s="25">
        <v>0</v>
      </c>
      <c r="D16" s="25">
        <v>0</v>
      </c>
      <c r="E16" s="24" t="s">
        <v>49</v>
      </c>
      <c r="F16" s="28">
        <v>0</v>
      </c>
      <c r="G16" s="28">
        <v>0</v>
      </c>
    </row>
    <row r="17" spans="1:7" ht="13.5" customHeight="1" x14ac:dyDescent="0.3">
      <c r="A17" s="10" t="s">
        <v>5</v>
      </c>
      <c r="B17" s="24" t="s">
        <v>42</v>
      </c>
      <c r="C17" s="25">
        <v>19797</v>
      </c>
      <c r="D17" s="25">
        <v>32797</v>
      </c>
      <c r="E17" s="24" t="s">
        <v>55</v>
      </c>
      <c r="F17" s="28">
        <f>SUM(F18:F20)</f>
        <v>0</v>
      </c>
      <c r="G17" s="28">
        <f>SUM(G18:G20)</f>
        <v>0</v>
      </c>
    </row>
    <row r="18" spans="1:7" ht="13.5" customHeight="1" x14ac:dyDescent="0.3">
      <c r="A18" s="10" t="s">
        <v>29</v>
      </c>
      <c r="B18" s="24"/>
      <c r="C18" s="25"/>
      <c r="D18" s="25"/>
      <c r="E18" s="24" t="s">
        <v>50</v>
      </c>
      <c r="F18" s="28">
        <v>0</v>
      </c>
      <c r="G18" s="28">
        <v>0</v>
      </c>
    </row>
    <row r="19" spans="1:7" ht="13.5" customHeight="1" x14ac:dyDescent="0.3">
      <c r="A19" s="10" t="s">
        <v>30</v>
      </c>
      <c r="B19" s="24"/>
      <c r="C19" s="25"/>
      <c r="D19" s="25"/>
      <c r="E19" s="24" t="s">
        <v>51</v>
      </c>
      <c r="F19" s="28">
        <v>0</v>
      </c>
      <c r="G19" s="28">
        <v>0</v>
      </c>
    </row>
    <row r="20" spans="1:7" ht="13.5" customHeight="1" x14ac:dyDescent="0.3">
      <c r="A20" s="10" t="s">
        <v>31</v>
      </c>
      <c r="B20" s="24"/>
      <c r="C20" s="25"/>
      <c r="D20" s="25"/>
      <c r="E20" s="24" t="s">
        <v>86</v>
      </c>
      <c r="F20" s="28">
        <v>0</v>
      </c>
      <c r="G20" s="28">
        <v>0</v>
      </c>
    </row>
    <row r="21" spans="1:7" ht="12.75" customHeight="1" x14ac:dyDescent="0.3">
      <c r="A21" s="10" t="s">
        <v>70</v>
      </c>
      <c r="B21" s="29" t="s">
        <v>52</v>
      </c>
      <c r="C21" s="30">
        <f>SUM(C6+C10+C14+C16)</f>
        <v>340734</v>
      </c>
      <c r="D21" s="30">
        <f>SUM(D6+D10+D14+D16)</f>
        <v>374577</v>
      </c>
      <c r="E21" s="29" t="s">
        <v>54</v>
      </c>
      <c r="F21" s="31">
        <f>SUM(F6:F10)</f>
        <v>371015</v>
      </c>
      <c r="G21" s="31">
        <f>SUM(G6:G10)</f>
        <v>402352</v>
      </c>
    </row>
    <row r="22" spans="1:7" ht="13.5" customHeight="1" x14ac:dyDescent="0.3">
      <c r="A22" s="12">
        <v>17</v>
      </c>
      <c r="B22" s="29" t="s">
        <v>53</v>
      </c>
      <c r="C22" s="30">
        <f>SUM(C9+C15+C17)</f>
        <v>28564</v>
      </c>
      <c r="D22" s="30">
        <f>SUM(D9+D15+D17)</f>
        <v>51964</v>
      </c>
      <c r="E22" s="29" t="s">
        <v>56</v>
      </c>
      <c r="F22" s="31">
        <f>SUM(F15:F17)</f>
        <v>143829</v>
      </c>
      <c r="G22" s="31">
        <f>SUM(G15:G17)</f>
        <v>169735</v>
      </c>
    </row>
    <row r="23" spans="1:7" s="13" customFormat="1" ht="21.75" customHeight="1" x14ac:dyDescent="0.3">
      <c r="A23" s="10" t="s">
        <v>71</v>
      </c>
      <c r="B23" s="32" t="s">
        <v>57</v>
      </c>
      <c r="C23" s="33">
        <f>SUM(C21+C22)</f>
        <v>369298</v>
      </c>
      <c r="D23" s="33">
        <f>SUM(D21+D22)</f>
        <v>426541</v>
      </c>
      <c r="E23" s="32" t="s">
        <v>58</v>
      </c>
      <c r="F23" s="34">
        <f>SUM(F21+F22)</f>
        <v>514844</v>
      </c>
      <c r="G23" s="34">
        <f>SUM(G21+G22)</f>
        <v>572087</v>
      </c>
    </row>
    <row r="24" spans="1:7" ht="14.25" customHeight="1" x14ac:dyDescent="0.3">
      <c r="A24" s="10" t="s">
        <v>72</v>
      </c>
      <c r="B24" s="35"/>
      <c r="C24" s="36"/>
      <c r="D24" s="36"/>
      <c r="E24" s="37" t="s">
        <v>12</v>
      </c>
      <c r="F24" s="28">
        <v>8266</v>
      </c>
      <c r="G24" s="28">
        <v>8266</v>
      </c>
    </row>
    <row r="25" spans="1:7" ht="13.5" customHeight="1" x14ac:dyDescent="0.3">
      <c r="A25" s="10" t="s">
        <v>73</v>
      </c>
      <c r="B25" s="38"/>
      <c r="C25" s="25"/>
      <c r="D25" s="25"/>
      <c r="E25" s="39" t="s">
        <v>13</v>
      </c>
      <c r="F25" s="27">
        <v>0</v>
      </c>
      <c r="G25" s="27">
        <v>0</v>
      </c>
    </row>
    <row r="26" spans="1:7" ht="13.5" customHeight="1" x14ac:dyDescent="0.3">
      <c r="A26" s="10" t="s">
        <v>74</v>
      </c>
      <c r="B26" s="38"/>
      <c r="C26" s="25"/>
      <c r="D26" s="25"/>
      <c r="E26" s="32" t="s">
        <v>14</v>
      </c>
      <c r="F26" s="40">
        <f>SUM(F24:F25)</f>
        <v>8266</v>
      </c>
      <c r="G26" s="40">
        <f>SUM(G24:G25)</f>
        <v>8266</v>
      </c>
    </row>
    <row r="27" spans="1:7" ht="29.25" customHeight="1" x14ac:dyDescent="0.3">
      <c r="A27" s="10" t="s">
        <v>75</v>
      </c>
      <c r="B27" s="41" t="s">
        <v>68</v>
      </c>
      <c r="C27" s="30">
        <f>SUM(C28)</f>
        <v>153812</v>
      </c>
      <c r="D27" s="30">
        <f>SUM(D28)</f>
        <v>153812</v>
      </c>
      <c r="E27" s="32" t="s">
        <v>15</v>
      </c>
      <c r="F27" s="42">
        <f>SUM(C23-F23)</f>
        <v>-145546</v>
      </c>
      <c r="G27" s="42">
        <f>SUM(D23-G23)</f>
        <v>-145546</v>
      </c>
    </row>
    <row r="28" spans="1:7" ht="15.75" customHeight="1" x14ac:dyDescent="0.3">
      <c r="A28" s="10" t="s">
        <v>76</v>
      </c>
      <c r="B28" s="41" t="s">
        <v>59</v>
      </c>
      <c r="C28" s="30">
        <f>SUM(C29+C30)</f>
        <v>153812</v>
      </c>
      <c r="D28" s="30">
        <f>SUM(D29+D30)</f>
        <v>153812</v>
      </c>
      <c r="E28" s="43" t="s">
        <v>16</v>
      </c>
      <c r="F28" s="44">
        <f>SUM(C21-F21)</f>
        <v>-30281</v>
      </c>
      <c r="G28" s="26">
        <f>SUM(D21-G21)</f>
        <v>-27775</v>
      </c>
    </row>
    <row r="29" spans="1:7" ht="12.75" customHeight="1" x14ac:dyDescent="0.3">
      <c r="A29" s="10" t="s">
        <v>77</v>
      </c>
      <c r="B29" s="38" t="s">
        <v>60</v>
      </c>
      <c r="C29" s="25">
        <v>38547</v>
      </c>
      <c r="D29" s="25">
        <f>27775+8266</f>
        <v>36041</v>
      </c>
      <c r="E29" s="24" t="s">
        <v>17</v>
      </c>
      <c r="F29" s="26">
        <f>SUM(C22-F22)</f>
        <v>-115265</v>
      </c>
      <c r="G29" s="26">
        <f>SUM(D22-G22)</f>
        <v>-117771</v>
      </c>
    </row>
    <row r="30" spans="1:7" ht="12.75" customHeight="1" x14ac:dyDescent="0.3">
      <c r="A30" s="10" t="s">
        <v>78</v>
      </c>
      <c r="B30" s="38" t="s">
        <v>61</v>
      </c>
      <c r="C30" s="36">
        <v>115265</v>
      </c>
      <c r="D30" s="36">
        <v>117771</v>
      </c>
      <c r="E30" s="24"/>
      <c r="F30" s="26"/>
      <c r="G30" s="26"/>
    </row>
    <row r="31" spans="1:7" ht="12.75" customHeight="1" x14ac:dyDescent="0.3">
      <c r="A31" s="10" t="s">
        <v>79</v>
      </c>
      <c r="B31" s="41" t="s">
        <v>66</v>
      </c>
      <c r="C31" s="30">
        <v>0</v>
      </c>
      <c r="D31" s="30">
        <v>0</v>
      </c>
      <c r="E31" s="24"/>
      <c r="F31" s="26"/>
      <c r="G31" s="26"/>
    </row>
    <row r="32" spans="1:7" ht="15.75" customHeight="1" x14ac:dyDescent="0.3">
      <c r="A32" s="10" t="s">
        <v>80</v>
      </c>
      <c r="B32" s="38" t="s">
        <v>62</v>
      </c>
      <c r="C32" s="25">
        <v>0</v>
      </c>
      <c r="D32" s="25">
        <v>0</v>
      </c>
      <c r="E32" s="24"/>
      <c r="F32" s="26"/>
      <c r="G32" s="26"/>
    </row>
    <row r="33" spans="1:7" ht="12.75" customHeight="1" x14ac:dyDescent="0.3">
      <c r="A33" s="12">
        <v>28</v>
      </c>
      <c r="B33" s="38" t="s">
        <v>63</v>
      </c>
      <c r="C33" s="25">
        <v>0</v>
      </c>
      <c r="D33" s="25">
        <v>0</v>
      </c>
      <c r="E33" s="24"/>
      <c r="F33" s="26"/>
      <c r="G33" s="26"/>
    </row>
    <row r="34" spans="1:7" s="13" customFormat="1" ht="13.5" customHeight="1" x14ac:dyDescent="0.3">
      <c r="A34" s="10" t="s">
        <v>81</v>
      </c>
      <c r="B34" s="45" t="s">
        <v>67</v>
      </c>
      <c r="C34" s="46">
        <f>SUM(C23+C27)</f>
        <v>523110</v>
      </c>
      <c r="D34" s="46">
        <f>SUM(D23+D27)</f>
        <v>580353</v>
      </c>
      <c r="E34" s="45" t="s">
        <v>18</v>
      </c>
      <c r="F34" s="47">
        <f>SUM(F23+F26)</f>
        <v>523110</v>
      </c>
      <c r="G34" s="47">
        <f>SUM(G23+G26)</f>
        <v>580353</v>
      </c>
    </row>
    <row r="35" spans="1:7" ht="13.5" customHeight="1" x14ac:dyDescent="0.3">
      <c r="A35" s="10" t="s">
        <v>82</v>
      </c>
      <c r="B35" s="24" t="s">
        <v>94</v>
      </c>
      <c r="C35" s="36">
        <f>SUM(C21+C29)</f>
        <v>379281</v>
      </c>
      <c r="D35" s="36">
        <f>SUM(D21+D29)</f>
        <v>410618</v>
      </c>
      <c r="E35" s="24" t="s">
        <v>95</v>
      </c>
      <c r="F35" s="26">
        <f>SUM(F21+F24)</f>
        <v>379281</v>
      </c>
      <c r="G35" s="26">
        <f>SUM(G21+G24)</f>
        <v>410618</v>
      </c>
    </row>
    <row r="36" spans="1:7" ht="13.5" customHeight="1" thickBot="1" x14ac:dyDescent="0.35">
      <c r="A36" s="16" t="s">
        <v>87</v>
      </c>
      <c r="B36" s="48" t="s">
        <v>64</v>
      </c>
      <c r="C36" s="49">
        <f>SUM(C22+C30)</f>
        <v>143829</v>
      </c>
      <c r="D36" s="49">
        <f>SUM(D22+D30)</f>
        <v>169735</v>
      </c>
      <c r="E36" s="48" t="s">
        <v>65</v>
      </c>
      <c r="F36" s="50">
        <f>SUM(F22+F25)</f>
        <v>143829</v>
      </c>
      <c r="G36" s="50">
        <f>SUM(G22+G25)</f>
        <v>169735</v>
      </c>
    </row>
    <row r="37" spans="1:7" ht="12.75" customHeight="1" x14ac:dyDescent="0.3">
      <c r="A37" s="2"/>
      <c r="B37" s="2"/>
      <c r="C37" s="2"/>
      <c r="D37" s="2"/>
    </row>
  </sheetData>
  <mergeCells count="1">
    <mergeCell ref="A1:G1"/>
  </mergeCells>
  <phoneticPr fontId="8" type="noConversion"/>
  <printOptions horizontalCentered="1"/>
  <pageMargins left="0.23622047244094491" right="0.23622047244094491" top="0.74803149606299213" bottom="0.74803149606299213" header="0.51181102362204722" footer="0.31496062992125984"/>
  <pageSetup paperSize="9" scale="75" firstPageNumber="14" fitToHeight="0" orientation="landscape" useFirstPageNumber="1" r:id="rId1"/>
  <headerFooter alignWithMargins="0">
    <oddHeader xml:space="preserve">&amp;R&amp;"Calibri,Dőlt"&amp;10 1. sz. melléklet   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>
      <selection sqref="A1:IV65536"/>
    </sheetView>
  </sheetViews>
  <sheetFormatPr defaultColWidth="9.21875" defaultRowHeight="14.4" x14ac:dyDescent="0.3"/>
  <sheetData/>
  <phoneticPr fontId="8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honeticPr fontId="8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1</vt:lpstr>
      <vt:lpstr>Munka2</vt:lpstr>
      <vt:lpstr>Munka3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2013-01-19T13:18:41Z</cp:lastPrinted>
  <dcterms:created xsi:type="dcterms:W3CDTF">2006-09-16T00:00:00Z</dcterms:created>
  <dcterms:modified xsi:type="dcterms:W3CDTF">2021-07-08T10:43:13Z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26cd3365-566e-4ce5-a7b1-79a94fd37595</vt:lpwstr>
  </property>
</Properties>
</file>