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2C4C9059-76D6-414E-A471-A5A0F77ED71F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3" sheetId="13" r:id="rId3"/>
  </sheets>
  <calcPr calcId="191029"/>
</workbook>
</file>

<file path=xl/calcChain.xml><?xml version="1.0" encoding="utf-8"?>
<calcChain xmlns="http://schemas.openxmlformats.org/spreadsheetml/2006/main">
  <c r="L41" i="13" l="1"/>
  <c r="M41" i="13"/>
  <c r="N41" i="13"/>
  <c r="O41" i="13"/>
  <c r="K41" i="13"/>
  <c r="K12" i="13"/>
  <c r="L12" i="13"/>
  <c r="M12" i="13"/>
  <c r="M11" i="13" s="1"/>
  <c r="N12" i="13"/>
  <c r="O12" i="13"/>
  <c r="K15" i="13"/>
  <c r="L15" i="13"/>
  <c r="N15" i="13"/>
  <c r="O15" i="13"/>
  <c r="K18" i="13"/>
  <c r="L18" i="13"/>
  <c r="M18" i="13"/>
  <c r="N18" i="13"/>
  <c r="O18" i="13"/>
  <c r="K26" i="13"/>
  <c r="L26" i="13"/>
  <c r="M26" i="13"/>
  <c r="N26" i="13"/>
  <c r="O26" i="13"/>
  <c r="K29" i="13"/>
  <c r="L29" i="13"/>
  <c r="M29" i="13"/>
  <c r="N29" i="13"/>
  <c r="O29" i="13"/>
  <c r="K33" i="13"/>
  <c r="L33" i="13"/>
  <c r="M33" i="13"/>
  <c r="N33" i="13"/>
  <c r="K46" i="13"/>
  <c r="K39" i="13"/>
  <c r="L46" i="13"/>
  <c r="M46" i="13"/>
  <c r="N46" i="13"/>
  <c r="O46" i="13"/>
  <c r="K53" i="13"/>
  <c r="K50" i="13" s="1"/>
  <c r="L53" i="13"/>
  <c r="L50" i="13" s="1"/>
  <c r="M53" i="13"/>
  <c r="M50" i="13" s="1"/>
  <c r="N53" i="13"/>
  <c r="N50" i="13" s="1"/>
  <c r="O53" i="13"/>
  <c r="O50" i="13" s="1"/>
  <c r="K61" i="13"/>
  <c r="L61" i="13"/>
  <c r="M61" i="13"/>
  <c r="N61" i="13"/>
  <c r="O61" i="13"/>
  <c r="O39" i="13" l="1"/>
  <c r="O8" i="13" s="1"/>
  <c r="O57" i="13" s="1"/>
  <c r="O62" i="13" s="1"/>
  <c r="N39" i="13"/>
  <c r="N11" i="13"/>
  <c r="N8" i="13" s="1"/>
  <c r="N57" i="13" s="1"/>
  <c r="N62" i="13" s="1"/>
  <c r="M39" i="13"/>
  <c r="M8" i="13" s="1"/>
  <c r="M57" i="13" s="1"/>
  <c r="M62" i="13" s="1"/>
  <c r="L39" i="13"/>
  <c r="K11" i="13"/>
  <c r="K8" i="13" s="1"/>
  <c r="K57" i="13" s="1"/>
  <c r="K62" i="13" s="1"/>
  <c r="L11" i="13"/>
  <c r="L8" i="13" l="1"/>
  <c r="L57" i="13" s="1"/>
  <c r="L62" i="13" s="1"/>
</calcChain>
</file>

<file path=xl/sharedStrings.xml><?xml version="1.0" encoding="utf-8"?>
<sst xmlns="http://schemas.openxmlformats.org/spreadsheetml/2006/main" count="100" uniqueCount="92">
  <si>
    <t>A</t>
  </si>
  <si>
    <t>B</t>
  </si>
  <si>
    <t>C</t>
  </si>
  <si>
    <t>E Ft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</si>
  <si>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</si>
  <si>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</si>
  <si>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</si>
  <si>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</si>
  <si>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</si>
  <si>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</si>
  <si>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</si>
  <si>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</si>
  <si>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</si>
  <si>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</si>
  <si>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</si>
  <si>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</si>
  <si>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</si>
  <si>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</si>
  <si>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E</t>
  </si>
  <si>
    <t xml:space="preserve"> - Felhalm. célú pénzeszköz átadás áht. belülre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</si>
  <si>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</si>
  <si>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</si>
  <si>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</si>
  <si>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</si>
  <si>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</si>
  <si>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</si>
  <si>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</si>
  <si>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</si>
  <si>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</si>
  <si>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</si>
  <si>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</si>
  <si>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</si>
  <si>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</si>
  <si>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</si>
  <si>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</si>
  <si>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</si>
  <si>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</si>
  <si>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</si>
  <si>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</si>
  <si>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</si>
  <si>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</si>
  <si>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</si>
  <si>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</si>
  <si>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</si>
  <si>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</si>
  <si>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</si>
  <si>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</si>
  <si>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</si>
  <si>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</si>
  <si>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</si>
  <si>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</si>
  <si>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</si>
  <si>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</si>
  <si>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</si>
  <si>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</si>
  <si>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</si>
  <si>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</si>
  <si>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</si>
  <si>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</si>
  <si>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</si>
  <si>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</si>
  <si>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</si>
  <si>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</si>
  <si>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</si>
  <si>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</si>
  <si>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</si>
  <si>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</si>
  <si>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</si>
  <si>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</si>
  <si>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</si>
  <si>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</si>
  <si>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</si>
  <si>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>KIADÁSOK</t>
  </si>
  <si>
    <t>Elvonások, befizetések</t>
  </si>
  <si>
    <t>ÁH-on belüli megelőlegezések visszafizetése</t>
  </si>
  <si>
    <t>5.4</t>
  </si>
  <si>
    <t xml:space="preserve"> - Reklám- és propaganda kiadások</t>
  </si>
  <si>
    <t xml:space="preserve"> - Egyházak támogatása</t>
  </si>
  <si>
    <t>Államigazgatási feladatok</t>
  </si>
  <si>
    <t>Eredeti ei.</t>
  </si>
  <si>
    <t>F</t>
  </si>
  <si>
    <t>Harta Nagyközség Önkormányzata</t>
  </si>
  <si>
    <t>Foglalkoztatással, munkanélküliséggel kapcs.ell.</t>
  </si>
  <si>
    <t xml:space="preserve"> - Mini Bölcsődei feladatokra átadott pée.</t>
  </si>
  <si>
    <t>G</t>
  </si>
  <si>
    <t>Családi támogatások</t>
  </si>
  <si>
    <t>Mód. I. előirányzat megbontása</t>
  </si>
  <si>
    <t xml:space="preserve"> - Bursa Hungarica Ösztöndíj</t>
  </si>
  <si>
    <t xml:space="preserve"> - Családsegítő Társulásnak átadott pée.</t>
  </si>
  <si>
    <t>Mód. I. ei.</t>
  </si>
  <si>
    <t>2021. évi költségvetése kiadásainak előirányzat módosítása</t>
  </si>
  <si>
    <t>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</si>
</sst>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indexed="8"/>
      <name val="Calibri"/>
      <family val="2"/>
    </font>
    <font>
      <sz val="8"/>
      <name val="Calibri"/>
      <family val="2"/>
    </font>
    <font>
      <sz val="13"/>
      <name val="Arial"/>
      <family val="2"/>
      <charset val="238"/>
    </font>
    <font>
      <b/>
      <sz val="13"/>
      <name val="Times New Roman"/>
      <family val="1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sz val="13"/>
      <color indexed="8"/>
      <name val="Calibri"/>
      <family val="2"/>
    </font>
    <font>
      <b/>
      <i/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Arial CE"/>
      <charset val="238"/>
    </font>
    <font>
      <b/>
      <i/>
      <sz val="13"/>
      <name val="Arial CE"/>
      <family val="2"/>
      <charset val="238"/>
    </font>
    <font>
      <sz val="13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9" fillId="0" borderId="1" xfId="0" applyFont="1" applyBorder="1"/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10" fillId="0" borderId="0" xfId="0" applyFont="1"/>
    <xf numFmtId="3" fontId="7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3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0" xfId="0" applyFont="1"/>
    <xf numFmtId="0" fontId="7" fillId="0" borderId="3" xfId="0" applyFont="1" applyBorder="1" applyAlignment="1">
      <alignment horizontal="right" vertical="top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2" fillId="0" borderId="0" xfId="0" applyFont="1" applyAlignment="1"/>
    <xf numFmtId="0" fontId="9" fillId="0" borderId="0" xfId="0" applyFont="1"/>
    <xf numFmtId="0" fontId="9" fillId="0" borderId="1" xfId="0" applyFont="1" applyBorder="1" applyAlignment="1">
      <alignment vertical="center" textRotation="90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textRotation="90"/>
    </xf>
    <xf numFmtId="0" fontId="9" fillId="0" borderId="11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9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tabSelected="1" zoomScaleNormal="100" workbookViewId="0">
      <selection activeCell="H3" sqref="H3:O3"/>
    </sheetView>
  </sheetViews>
  <sheetFormatPr defaultColWidth="9.21875" defaultRowHeight="17.399999999999999" x14ac:dyDescent="0.35"/>
  <cols>
    <col min="1" max="1" width="4.77734375" style="17" customWidth="1"/>
    <col min="2" max="6" width="9.21875" style="17" hidden="1" customWidth="1"/>
    <col min="7" max="7" width="0.77734375" style="17" hidden="1" customWidth="1"/>
    <col min="8" max="8" width="3.5546875" style="17" bestFit="1" customWidth="1"/>
    <col min="9" max="9" width="4.44140625" style="17" customWidth="1"/>
    <col min="10" max="10" width="49.77734375" style="17" customWidth="1"/>
    <col min="11" max="11" width="18.77734375" style="17" customWidth="1"/>
    <col min="12" max="12" width="17.77734375" style="17" customWidth="1"/>
    <col min="13" max="13" width="12.77734375" style="17" customWidth="1"/>
    <col min="14" max="14" width="12.33203125" style="17" customWidth="1"/>
    <col min="15" max="15" width="14.5546875" style="17" customWidth="1"/>
    <col min="16" max="16384" width="9.21875" style="17"/>
  </cols>
  <sheetData>
    <row r="1" spans="1:16" x14ac:dyDescent="0.35">
      <c r="A1" s="27"/>
      <c r="B1" s="27"/>
      <c r="C1" s="27"/>
      <c r="D1" s="27"/>
      <c r="E1" s="27"/>
      <c r="F1" s="27"/>
      <c r="G1" s="27"/>
      <c r="H1" s="58"/>
      <c r="I1" s="58"/>
      <c r="J1" s="58"/>
      <c r="K1" s="58"/>
      <c r="L1" s="58"/>
      <c r="M1" s="58"/>
      <c r="N1" s="58"/>
      <c r="O1" s="58"/>
      <c r="P1" s="18"/>
    </row>
    <row r="2" spans="1:16" s="18" customFormat="1" ht="19.5" customHeight="1" x14ac:dyDescent="0.35">
      <c r="A2" s="32"/>
      <c r="B2" s="32"/>
      <c r="C2" s="32"/>
      <c r="D2" s="32"/>
      <c r="E2" s="32"/>
      <c r="F2" s="32"/>
      <c r="G2" s="32"/>
      <c r="H2" s="59" t="s">
        <v>81</v>
      </c>
      <c r="I2" s="59"/>
      <c r="J2" s="59"/>
      <c r="K2" s="59"/>
      <c r="L2" s="59"/>
      <c r="M2" s="59"/>
      <c r="N2" s="59"/>
      <c r="O2" s="59"/>
    </row>
    <row r="3" spans="1:16" x14ac:dyDescent="0.35">
      <c r="A3" s="27"/>
      <c r="B3" s="27"/>
      <c r="C3" s="27"/>
      <c r="D3" s="27"/>
      <c r="E3" s="27"/>
      <c r="F3" s="27"/>
      <c r="G3" s="27"/>
      <c r="H3" s="60" t="s">
        <v>90</v>
      </c>
      <c r="I3" s="60"/>
      <c r="J3" s="60"/>
      <c r="K3" s="60"/>
      <c r="L3" s="60"/>
      <c r="M3" s="60"/>
      <c r="N3" s="60"/>
      <c r="O3" s="60"/>
    </row>
    <row r="4" spans="1:16" ht="20.25" customHeight="1" x14ac:dyDescent="0.35">
      <c r="A4" s="27"/>
      <c r="B4" s="27"/>
      <c r="C4" s="27"/>
      <c r="D4" s="27"/>
      <c r="E4" s="27"/>
      <c r="F4" s="27"/>
      <c r="G4" s="27"/>
      <c r="H4" s="3"/>
      <c r="I4" s="3"/>
      <c r="J4" s="3"/>
      <c r="K4" s="3"/>
      <c r="L4" s="3"/>
      <c r="M4" s="3" t="s">
        <v>3</v>
      </c>
      <c r="N4" s="3"/>
      <c r="O4" s="28" t="s">
        <v>91</v>
      </c>
    </row>
    <row r="5" spans="1:16" s="1" customFormat="1" ht="14.25" customHeight="1" x14ac:dyDescent="0.3">
      <c r="A5" s="39" t="s">
        <v>68</v>
      </c>
      <c r="B5" s="33"/>
      <c r="C5" s="33"/>
      <c r="D5" s="33"/>
      <c r="E5" s="33"/>
      <c r="F5" s="33"/>
      <c r="G5" s="33"/>
      <c r="H5" s="41" t="s">
        <v>72</v>
      </c>
      <c r="I5" s="41"/>
      <c r="J5" s="42"/>
      <c r="K5" s="61" t="s">
        <v>79</v>
      </c>
      <c r="L5" s="53" t="s">
        <v>89</v>
      </c>
      <c r="M5" s="45" t="s">
        <v>86</v>
      </c>
      <c r="N5" s="46"/>
      <c r="O5" s="47"/>
    </row>
    <row r="6" spans="1:16" s="1" customFormat="1" ht="45.75" customHeight="1" x14ac:dyDescent="0.3">
      <c r="A6" s="40"/>
      <c r="B6" s="33"/>
      <c r="C6" s="33"/>
      <c r="D6" s="33"/>
      <c r="E6" s="33"/>
      <c r="F6" s="33"/>
      <c r="G6" s="33"/>
      <c r="H6" s="43"/>
      <c r="I6" s="43"/>
      <c r="J6" s="44"/>
      <c r="K6" s="62"/>
      <c r="L6" s="54"/>
      <c r="M6" s="38" t="s">
        <v>4</v>
      </c>
      <c r="N6" s="38" t="s">
        <v>5</v>
      </c>
      <c r="O6" s="38" t="s">
        <v>78</v>
      </c>
    </row>
    <row r="7" spans="1:16" s="1" customFormat="1" ht="16.8" x14ac:dyDescent="0.3">
      <c r="A7" s="34"/>
      <c r="B7" s="33"/>
      <c r="C7" s="33"/>
      <c r="D7" s="33"/>
      <c r="E7" s="33"/>
      <c r="F7" s="33"/>
      <c r="G7" s="33"/>
      <c r="H7" s="45" t="s">
        <v>0</v>
      </c>
      <c r="I7" s="48"/>
      <c r="J7" s="49"/>
      <c r="K7" s="4" t="s">
        <v>1</v>
      </c>
      <c r="L7" s="4" t="s">
        <v>2</v>
      </c>
      <c r="M7" s="4" t="s">
        <v>18</v>
      </c>
      <c r="N7" s="4" t="s">
        <v>80</v>
      </c>
      <c r="O7" s="4" t="s">
        <v>84</v>
      </c>
    </row>
    <row r="8" spans="1:16" s="19" customFormat="1" ht="16.8" x14ac:dyDescent="0.3">
      <c r="A8" s="35">
        <v>1</v>
      </c>
      <c r="B8" s="36"/>
      <c r="C8" s="36"/>
      <c r="D8" s="36"/>
      <c r="E8" s="36"/>
      <c r="F8" s="36"/>
      <c r="G8" s="36"/>
      <c r="H8" s="50" t="s">
        <v>6</v>
      </c>
      <c r="I8" s="51"/>
      <c r="J8" s="52"/>
      <c r="K8" s="14">
        <f>SUM(K9+K10+K11+K33+K39)</f>
        <v>296998</v>
      </c>
      <c r="L8" s="14">
        <f>SUM(L9+L10+L11+L33+L39)</f>
        <v>326123</v>
      </c>
      <c r="M8" s="14">
        <f>SUM(M9+M10+M11+M33+M39)</f>
        <v>317149</v>
      </c>
      <c r="N8" s="14">
        <f>SUM(N9+N10+N11+N33+N39)</f>
        <v>8974</v>
      </c>
      <c r="O8" s="14">
        <f>SUM(O9:O39)</f>
        <v>0</v>
      </c>
    </row>
    <row r="9" spans="1:16" s="2" customFormat="1" ht="16.8" x14ac:dyDescent="0.3">
      <c r="A9" s="35">
        <v>2</v>
      </c>
      <c r="B9" s="33"/>
      <c r="C9" s="33"/>
      <c r="D9" s="33"/>
      <c r="E9" s="33"/>
      <c r="F9" s="33"/>
      <c r="G9" s="33"/>
      <c r="H9" s="5" t="s">
        <v>7</v>
      </c>
      <c r="I9" s="11"/>
      <c r="J9" s="6" t="s">
        <v>8</v>
      </c>
      <c r="K9" s="20">
        <v>71720</v>
      </c>
      <c r="L9" s="20">
        <v>86256</v>
      </c>
      <c r="M9" s="20">
        <v>86256</v>
      </c>
      <c r="N9" s="7">
        <v>0</v>
      </c>
      <c r="O9" s="7">
        <v>0</v>
      </c>
    </row>
    <row r="10" spans="1:16" s="2" customFormat="1" ht="16.8" x14ac:dyDescent="0.3">
      <c r="A10" s="35">
        <v>3</v>
      </c>
      <c r="B10" s="33"/>
      <c r="C10" s="33"/>
      <c r="D10" s="33"/>
      <c r="E10" s="33"/>
      <c r="F10" s="33"/>
      <c r="G10" s="33"/>
      <c r="H10" s="5" t="s">
        <v>9</v>
      </c>
      <c r="I10" s="11"/>
      <c r="J10" s="6" t="s">
        <v>10</v>
      </c>
      <c r="K10" s="7">
        <v>10760</v>
      </c>
      <c r="L10" s="7">
        <v>11179</v>
      </c>
      <c r="M10" s="7">
        <v>11179</v>
      </c>
      <c r="N10" s="7">
        <v>0</v>
      </c>
      <c r="O10" s="7">
        <v>0</v>
      </c>
    </row>
    <row r="11" spans="1:16" s="2" customFormat="1" ht="16.8" x14ac:dyDescent="0.3">
      <c r="A11" s="35">
        <v>4</v>
      </c>
      <c r="B11" s="33"/>
      <c r="C11" s="33"/>
      <c r="D11" s="33"/>
      <c r="E11" s="33"/>
      <c r="F11" s="33"/>
      <c r="G11" s="33"/>
      <c r="H11" s="5" t="s">
        <v>11</v>
      </c>
      <c r="I11" s="11"/>
      <c r="J11" s="6" t="s">
        <v>12</v>
      </c>
      <c r="K11" s="7">
        <f>SUM(K12+K15+K18+K26+K29)</f>
        <v>96309</v>
      </c>
      <c r="L11" s="7">
        <f>SUM(L12+L15+L18+L26+L29)</f>
        <v>103722</v>
      </c>
      <c r="M11" s="7">
        <f>SUM(M12+M15+M18+M26+M29)</f>
        <v>94748</v>
      </c>
      <c r="N11" s="7">
        <f>SUM(N12+N15+N18+N26+N29)</f>
        <v>8974</v>
      </c>
      <c r="O11" s="7">
        <v>0</v>
      </c>
    </row>
    <row r="12" spans="1:16" s="2" customFormat="1" ht="16.8" x14ac:dyDescent="0.3">
      <c r="A12" s="35">
        <v>5</v>
      </c>
      <c r="B12" s="33"/>
      <c r="C12" s="33"/>
      <c r="D12" s="33"/>
      <c r="E12" s="33"/>
      <c r="F12" s="33"/>
      <c r="G12" s="33"/>
      <c r="H12" s="11"/>
      <c r="I12" s="9" t="s">
        <v>20</v>
      </c>
      <c r="J12" s="8" t="s">
        <v>21</v>
      </c>
      <c r="K12" s="10">
        <f>SUM(K13+K14)</f>
        <v>22545</v>
      </c>
      <c r="L12" s="10">
        <f>SUM(L13+L14)</f>
        <v>27481</v>
      </c>
      <c r="M12" s="10">
        <f>SUM(M13+M14)</f>
        <v>26213</v>
      </c>
      <c r="N12" s="10">
        <f>SUM(N13+N14)</f>
        <v>1268</v>
      </c>
      <c r="O12" s="10">
        <f>SUM(O13+O14)</f>
        <v>0</v>
      </c>
    </row>
    <row r="13" spans="1:16" s="2" customFormat="1" ht="16.8" x14ac:dyDescent="0.3">
      <c r="A13" s="35">
        <v>6</v>
      </c>
      <c r="B13" s="33"/>
      <c r="C13" s="33"/>
      <c r="D13" s="33"/>
      <c r="E13" s="33"/>
      <c r="F13" s="33"/>
      <c r="G13" s="33"/>
      <c r="H13" s="11"/>
      <c r="I13" s="21"/>
      <c r="J13" s="11" t="s">
        <v>22</v>
      </c>
      <c r="K13" s="12">
        <v>440</v>
      </c>
      <c r="L13" s="12">
        <v>440</v>
      </c>
      <c r="M13" s="12">
        <v>440</v>
      </c>
      <c r="N13" s="12">
        <v>0</v>
      </c>
      <c r="O13" s="12">
        <v>0</v>
      </c>
    </row>
    <row r="14" spans="1:16" s="2" customFormat="1" ht="16.8" x14ac:dyDescent="0.3">
      <c r="A14" s="35">
        <v>7</v>
      </c>
      <c r="B14" s="33"/>
      <c r="C14" s="33"/>
      <c r="D14" s="33"/>
      <c r="E14" s="33"/>
      <c r="F14" s="33"/>
      <c r="G14" s="33"/>
      <c r="H14" s="11"/>
      <c r="I14" s="21"/>
      <c r="J14" s="11" t="s">
        <v>23</v>
      </c>
      <c r="K14" s="12">
        <v>22105</v>
      </c>
      <c r="L14" s="12">
        <v>27041</v>
      </c>
      <c r="M14" s="12">
        <v>25773</v>
      </c>
      <c r="N14" s="12">
        <v>1268</v>
      </c>
      <c r="O14" s="12">
        <v>0</v>
      </c>
    </row>
    <row r="15" spans="1:16" s="2" customFormat="1" ht="16.8" x14ac:dyDescent="0.3">
      <c r="A15" s="35">
        <v>8</v>
      </c>
      <c r="B15" s="33"/>
      <c r="C15" s="33"/>
      <c r="D15" s="33"/>
      <c r="E15" s="33"/>
      <c r="F15" s="33"/>
      <c r="G15" s="33"/>
      <c r="H15" s="11"/>
      <c r="I15" s="9" t="s">
        <v>24</v>
      </c>
      <c r="J15" s="8" t="s">
        <v>25</v>
      </c>
      <c r="K15" s="10">
        <f>SUM(K16+K17)</f>
        <v>2456</v>
      </c>
      <c r="L15" s="10">
        <f>SUM(L16+L17)</f>
        <v>2456</v>
      </c>
      <c r="M15" s="10">
        <v>2400</v>
      </c>
      <c r="N15" s="10">
        <f>SUM(N16+N17)</f>
        <v>56</v>
      </c>
      <c r="O15" s="10">
        <f>SUM(O16+O17)</f>
        <v>0</v>
      </c>
    </row>
    <row r="16" spans="1:16" s="2" customFormat="1" ht="16.8" x14ac:dyDescent="0.3">
      <c r="A16" s="35">
        <v>9</v>
      </c>
      <c r="B16" s="33"/>
      <c r="C16" s="33"/>
      <c r="D16" s="33"/>
      <c r="E16" s="33"/>
      <c r="F16" s="33"/>
      <c r="G16" s="33"/>
      <c r="H16" s="11"/>
      <c r="I16" s="22"/>
      <c r="J16" s="11" t="s">
        <v>26</v>
      </c>
      <c r="K16" s="12">
        <v>1756</v>
      </c>
      <c r="L16" s="12">
        <v>1756</v>
      </c>
      <c r="M16" s="12">
        <v>1700</v>
      </c>
      <c r="N16" s="12">
        <v>56</v>
      </c>
      <c r="O16" s="12">
        <v>0</v>
      </c>
    </row>
    <row r="17" spans="1:15" s="2" customFormat="1" ht="16.8" x14ac:dyDescent="0.3">
      <c r="A17" s="35">
        <v>10</v>
      </c>
      <c r="B17" s="33"/>
      <c r="C17" s="33"/>
      <c r="D17" s="33"/>
      <c r="E17" s="33"/>
      <c r="F17" s="33"/>
      <c r="G17" s="33"/>
      <c r="H17" s="11"/>
      <c r="I17" s="22"/>
      <c r="J17" s="11" t="s">
        <v>27</v>
      </c>
      <c r="K17" s="12">
        <v>700</v>
      </c>
      <c r="L17" s="12">
        <v>700</v>
      </c>
      <c r="M17" s="12">
        <v>700</v>
      </c>
      <c r="N17" s="12">
        <v>0</v>
      </c>
      <c r="O17" s="12">
        <v>0</v>
      </c>
    </row>
    <row r="18" spans="1:15" s="2" customFormat="1" ht="16.8" x14ac:dyDescent="0.3">
      <c r="A18" s="35">
        <v>11</v>
      </c>
      <c r="B18" s="33"/>
      <c r="C18" s="33"/>
      <c r="D18" s="33"/>
      <c r="E18" s="33"/>
      <c r="F18" s="33"/>
      <c r="G18" s="33"/>
      <c r="H18" s="11"/>
      <c r="I18" s="9" t="s">
        <v>28</v>
      </c>
      <c r="J18" s="8" t="s">
        <v>29</v>
      </c>
      <c r="K18" s="10">
        <f>SUM(K19:K25)</f>
        <v>52370</v>
      </c>
      <c r="L18" s="10">
        <f>SUM(L19:L25)</f>
        <v>53271</v>
      </c>
      <c r="M18" s="10">
        <f>SUM(M19:M25)</f>
        <v>47529</v>
      </c>
      <c r="N18" s="10">
        <f>SUM(N19:N25)</f>
        <v>5742</v>
      </c>
      <c r="O18" s="10">
        <f>SUM(O19:O25)</f>
        <v>0</v>
      </c>
    </row>
    <row r="19" spans="1:15" s="2" customFormat="1" ht="16.8" x14ac:dyDescent="0.3">
      <c r="A19" s="35">
        <v>12</v>
      </c>
      <c r="B19" s="33"/>
      <c r="C19" s="33"/>
      <c r="D19" s="33"/>
      <c r="E19" s="33"/>
      <c r="F19" s="33"/>
      <c r="G19" s="33"/>
      <c r="H19" s="11"/>
      <c r="I19" s="22"/>
      <c r="J19" s="11" t="s">
        <v>30</v>
      </c>
      <c r="K19" s="12">
        <v>9900</v>
      </c>
      <c r="L19" s="12">
        <v>9900</v>
      </c>
      <c r="M19" s="12">
        <v>7860</v>
      </c>
      <c r="N19" s="12">
        <v>2040</v>
      </c>
      <c r="O19" s="12">
        <v>0</v>
      </c>
    </row>
    <row r="20" spans="1:15" s="2" customFormat="1" ht="16.8" x14ac:dyDescent="0.3">
      <c r="A20" s="35">
        <v>13</v>
      </c>
      <c r="B20" s="33"/>
      <c r="C20" s="33"/>
      <c r="D20" s="33"/>
      <c r="E20" s="33"/>
      <c r="F20" s="33"/>
      <c r="G20" s="33"/>
      <c r="H20" s="11"/>
      <c r="I20" s="22"/>
      <c r="J20" s="11" t="s">
        <v>31</v>
      </c>
      <c r="K20" s="12">
        <v>250</v>
      </c>
      <c r="L20" s="12">
        <v>250</v>
      </c>
      <c r="M20" s="12">
        <v>250</v>
      </c>
      <c r="N20" s="12">
        <v>0</v>
      </c>
      <c r="O20" s="12">
        <v>0</v>
      </c>
    </row>
    <row r="21" spans="1:15" s="2" customFormat="1" ht="16.8" x14ac:dyDescent="0.3">
      <c r="A21" s="35">
        <v>14</v>
      </c>
      <c r="B21" s="33"/>
      <c r="C21" s="33"/>
      <c r="D21" s="33"/>
      <c r="E21" s="33"/>
      <c r="F21" s="33"/>
      <c r="G21" s="33"/>
      <c r="H21" s="11"/>
      <c r="I21" s="22"/>
      <c r="J21" s="11" t="s">
        <v>32</v>
      </c>
      <c r="K21" s="12">
        <v>485</v>
      </c>
      <c r="L21" s="12">
        <v>485</v>
      </c>
      <c r="M21" s="12">
        <v>485</v>
      </c>
      <c r="N21" s="12">
        <v>0</v>
      </c>
      <c r="O21" s="12">
        <v>0</v>
      </c>
    </row>
    <row r="22" spans="1:15" s="2" customFormat="1" ht="16.8" x14ac:dyDescent="0.3">
      <c r="A22" s="35">
        <v>15</v>
      </c>
      <c r="B22" s="33"/>
      <c r="C22" s="33"/>
      <c r="D22" s="33"/>
      <c r="E22" s="33"/>
      <c r="F22" s="33"/>
      <c r="G22" s="33"/>
      <c r="H22" s="11"/>
      <c r="I22" s="22"/>
      <c r="J22" s="11" t="s">
        <v>33</v>
      </c>
      <c r="K22" s="12">
        <v>4727</v>
      </c>
      <c r="L22" s="12">
        <v>4882</v>
      </c>
      <c r="M22" s="12">
        <v>4882</v>
      </c>
      <c r="N22" s="12">
        <v>0</v>
      </c>
      <c r="O22" s="12">
        <v>0</v>
      </c>
    </row>
    <row r="23" spans="1:15" s="2" customFormat="1" ht="16.8" x14ac:dyDescent="0.3">
      <c r="A23" s="35">
        <v>16</v>
      </c>
      <c r="B23" s="33"/>
      <c r="C23" s="33"/>
      <c r="D23" s="33"/>
      <c r="E23" s="33"/>
      <c r="F23" s="33"/>
      <c r="G23" s="33"/>
      <c r="H23" s="11"/>
      <c r="I23" s="22"/>
      <c r="J23" s="11" t="s">
        <v>34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s="2" customFormat="1" ht="16.8" x14ac:dyDescent="0.3">
      <c r="A24" s="35">
        <v>17</v>
      </c>
      <c r="B24" s="33"/>
      <c r="C24" s="33"/>
      <c r="D24" s="33"/>
      <c r="E24" s="33"/>
      <c r="F24" s="33"/>
      <c r="G24" s="33"/>
      <c r="H24" s="11"/>
      <c r="I24" s="22"/>
      <c r="J24" s="11" t="s">
        <v>35</v>
      </c>
      <c r="K24" s="12">
        <v>20105</v>
      </c>
      <c r="L24" s="12">
        <v>20105</v>
      </c>
      <c r="M24" s="12">
        <v>16403</v>
      </c>
      <c r="N24" s="12">
        <v>3702</v>
      </c>
      <c r="O24" s="12">
        <v>0</v>
      </c>
    </row>
    <row r="25" spans="1:15" s="2" customFormat="1" ht="16.8" x14ac:dyDescent="0.3">
      <c r="A25" s="35">
        <v>18</v>
      </c>
      <c r="B25" s="33"/>
      <c r="C25" s="33"/>
      <c r="D25" s="33"/>
      <c r="E25" s="33"/>
      <c r="F25" s="33"/>
      <c r="G25" s="33"/>
      <c r="H25" s="11"/>
      <c r="I25" s="22"/>
      <c r="J25" s="11" t="s">
        <v>36</v>
      </c>
      <c r="K25" s="12">
        <v>16903</v>
      </c>
      <c r="L25" s="12">
        <v>17649</v>
      </c>
      <c r="M25" s="12">
        <v>17649</v>
      </c>
      <c r="N25" s="12">
        <v>0</v>
      </c>
      <c r="O25" s="12">
        <v>0</v>
      </c>
    </row>
    <row r="26" spans="1:15" s="2" customFormat="1" ht="16.8" x14ac:dyDescent="0.3">
      <c r="A26" s="35">
        <v>19</v>
      </c>
      <c r="B26" s="33"/>
      <c r="C26" s="33"/>
      <c r="D26" s="33"/>
      <c r="E26" s="33"/>
      <c r="F26" s="33"/>
      <c r="G26" s="33"/>
      <c r="H26" s="11"/>
      <c r="I26" s="9" t="s">
        <v>37</v>
      </c>
      <c r="J26" s="8" t="s">
        <v>38</v>
      </c>
      <c r="K26" s="10">
        <f>SUM(K27:K28)</f>
        <v>100</v>
      </c>
      <c r="L26" s="10">
        <f>SUM(L27:L28)</f>
        <v>100</v>
      </c>
      <c r="M26" s="10">
        <f>SUM(M27:M28)</f>
        <v>100</v>
      </c>
      <c r="N26" s="10">
        <f>SUM(N27:N28)</f>
        <v>0</v>
      </c>
      <c r="O26" s="10">
        <f>SUM(O27:O28)</f>
        <v>0</v>
      </c>
    </row>
    <row r="27" spans="1:15" s="2" customFormat="1" ht="16.8" x14ac:dyDescent="0.3">
      <c r="A27" s="35">
        <v>20</v>
      </c>
      <c r="B27" s="33"/>
      <c r="C27" s="33"/>
      <c r="D27" s="33"/>
      <c r="E27" s="33"/>
      <c r="F27" s="33"/>
      <c r="G27" s="33"/>
      <c r="H27" s="11"/>
      <c r="I27" s="22"/>
      <c r="J27" s="11" t="s">
        <v>39</v>
      </c>
      <c r="K27" s="12">
        <v>100</v>
      </c>
      <c r="L27" s="12">
        <v>100</v>
      </c>
      <c r="M27" s="12">
        <v>100</v>
      </c>
      <c r="N27" s="12">
        <v>0</v>
      </c>
      <c r="O27" s="12">
        <v>0</v>
      </c>
    </row>
    <row r="28" spans="1:15" s="2" customFormat="1" ht="16.8" x14ac:dyDescent="0.3">
      <c r="A28" s="35">
        <v>21</v>
      </c>
      <c r="B28" s="33"/>
      <c r="C28" s="33"/>
      <c r="D28" s="33"/>
      <c r="E28" s="33"/>
      <c r="F28" s="33"/>
      <c r="G28" s="33"/>
      <c r="H28" s="11"/>
      <c r="I28" s="22"/>
      <c r="J28" s="11" t="s">
        <v>76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s="2" customFormat="1" ht="16.8" x14ac:dyDescent="0.3">
      <c r="A29" s="35">
        <v>22</v>
      </c>
      <c r="B29" s="33"/>
      <c r="C29" s="33"/>
      <c r="D29" s="33"/>
      <c r="E29" s="33"/>
      <c r="F29" s="33"/>
      <c r="G29" s="33"/>
      <c r="H29" s="11"/>
      <c r="I29" s="9" t="s">
        <v>40</v>
      </c>
      <c r="J29" s="8" t="s">
        <v>41</v>
      </c>
      <c r="K29" s="10">
        <f>SUM(K30:K32)</f>
        <v>18838</v>
      </c>
      <c r="L29" s="10">
        <f>SUM(L30:L32)</f>
        <v>20414</v>
      </c>
      <c r="M29" s="10">
        <f>SUM(M30:M32)</f>
        <v>18506</v>
      </c>
      <c r="N29" s="10">
        <f>SUM(N30:N32)</f>
        <v>1908</v>
      </c>
      <c r="O29" s="10">
        <f>SUM(O30:O32)</f>
        <v>0</v>
      </c>
    </row>
    <row r="30" spans="1:15" s="2" customFormat="1" ht="16.8" x14ac:dyDescent="0.3">
      <c r="A30" s="35">
        <v>23</v>
      </c>
      <c r="B30" s="33"/>
      <c r="C30" s="33"/>
      <c r="D30" s="33"/>
      <c r="E30" s="33"/>
      <c r="F30" s="33"/>
      <c r="G30" s="33"/>
      <c r="H30" s="11"/>
      <c r="I30" s="22"/>
      <c r="J30" s="11" t="s">
        <v>42</v>
      </c>
      <c r="K30" s="12">
        <v>18190</v>
      </c>
      <c r="L30" s="12">
        <v>19766</v>
      </c>
      <c r="M30" s="12">
        <v>17858</v>
      </c>
      <c r="N30" s="12">
        <v>1908</v>
      </c>
      <c r="O30" s="12">
        <v>0</v>
      </c>
    </row>
    <row r="31" spans="1:15" s="2" customFormat="1" ht="16.8" x14ac:dyDescent="0.3">
      <c r="A31" s="35">
        <v>24</v>
      </c>
      <c r="B31" s="33"/>
      <c r="C31" s="33"/>
      <c r="D31" s="33"/>
      <c r="E31" s="33"/>
      <c r="F31" s="33"/>
      <c r="G31" s="33"/>
      <c r="H31" s="11"/>
      <c r="I31" s="22"/>
      <c r="J31" s="11" t="s">
        <v>43</v>
      </c>
      <c r="K31" s="12">
        <v>498</v>
      </c>
      <c r="L31" s="12">
        <v>498</v>
      </c>
      <c r="M31" s="12">
        <v>498</v>
      </c>
      <c r="N31" s="12">
        <v>0</v>
      </c>
      <c r="O31" s="12">
        <v>0</v>
      </c>
    </row>
    <row r="32" spans="1:15" s="2" customFormat="1" ht="16.8" x14ac:dyDescent="0.3">
      <c r="A32" s="35">
        <v>25</v>
      </c>
      <c r="B32" s="33"/>
      <c r="C32" s="33"/>
      <c r="D32" s="33"/>
      <c r="E32" s="33"/>
      <c r="F32" s="33"/>
      <c r="G32" s="33"/>
      <c r="H32" s="11"/>
      <c r="I32" s="22"/>
      <c r="J32" s="11" t="s">
        <v>44</v>
      </c>
      <c r="K32" s="12">
        <v>150</v>
      </c>
      <c r="L32" s="12">
        <v>150</v>
      </c>
      <c r="M32" s="12">
        <v>150</v>
      </c>
      <c r="N32" s="12">
        <v>0</v>
      </c>
      <c r="O32" s="12">
        <v>0</v>
      </c>
    </row>
    <row r="33" spans="1:15" s="2" customFormat="1" ht="16.8" x14ac:dyDescent="0.3">
      <c r="A33" s="35">
        <v>26</v>
      </c>
      <c r="B33" s="33"/>
      <c r="C33" s="33"/>
      <c r="D33" s="33"/>
      <c r="E33" s="33"/>
      <c r="F33" s="33"/>
      <c r="G33" s="33"/>
      <c r="H33" s="5" t="s">
        <v>13</v>
      </c>
      <c r="I33" s="6"/>
      <c r="J33" s="6" t="s">
        <v>15</v>
      </c>
      <c r="K33" s="7">
        <f>SUM(K34:K38)</f>
        <v>19816</v>
      </c>
      <c r="L33" s="7">
        <f>SUM(L34:L38)</f>
        <v>19816</v>
      </c>
      <c r="M33" s="7">
        <f>SUM(M34:M38)</f>
        <v>19816</v>
      </c>
      <c r="N33" s="7">
        <f>SUM(N34:N38)</f>
        <v>0</v>
      </c>
      <c r="O33" s="7">
        <v>0</v>
      </c>
    </row>
    <row r="34" spans="1:15" s="2" customFormat="1" ht="16.8" x14ac:dyDescent="0.3">
      <c r="A34" s="35">
        <v>27</v>
      </c>
      <c r="B34" s="33"/>
      <c r="C34" s="33"/>
      <c r="D34" s="33"/>
      <c r="E34" s="33"/>
      <c r="F34" s="33"/>
      <c r="G34" s="33"/>
      <c r="H34" s="13"/>
      <c r="I34" s="9" t="s">
        <v>45</v>
      </c>
      <c r="J34" s="8" t="s">
        <v>85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s="2" customFormat="1" ht="16.8" x14ac:dyDescent="0.3">
      <c r="A35" s="35">
        <v>28</v>
      </c>
      <c r="B35" s="33"/>
      <c r="C35" s="33"/>
      <c r="D35" s="33"/>
      <c r="E35" s="33"/>
      <c r="F35" s="33"/>
      <c r="G35" s="33"/>
      <c r="H35" s="13"/>
      <c r="I35" s="9" t="s">
        <v>46</v>
      </c>
      <c r="J35" s="8" t="s">
        <v>82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 s="2" customFormat="1" ht="16.8" x14ac:dyDescent="0.3">
      <c r="A36" s="35">
        <v>29</v>
      </c>
      <c r="B36" s="33"/>
      <c r="C36" s="33"/>
      <c r="D36" s="33"/>
      <c r="E36" s="33"/>
      <c r="F36" s="33"/>
      <c r="G36" s="33"/>
      <c r="H36" s="13"/>
      <c r="I36" s="9" t="s">
        <v>47</v>
      </c>
      <c r="J36" s="8" t="s">
        <v>50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 s="2" customFormat="1" ht="16.8" x14ac:dyDescent="0.3">
      <c r="A37" s="35">
        <v>30</v>
      </c>
      <c r="B37" s="33"/>
      <c r="C37" s="33"/>
      <c r="D37" s="33"/>
      <c r="E37" s="33"/>
      <c r="F37" s="33"/>
      <c r="G37" s="33"/>
      <c r="H37" s="13"/>
      <c r="I37" s="9" t="s">
        <v>48</v>
      </c>
      <c r="J37" s="8" t="s">
        <v>51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1:15" s="2" customFormat="1" ht="16.8" x14ac:dyDescent="0.3">
      <c r="A38" s="35">
        <v>31</v>
      </c>
      <c r="B38" s="33"/>
      <c r="C38" s="33"/>
      <c r="D38" s="33"/>
      <c r="E38" s="33"/>
      <c r="F38" s="33"/>
      <c r="G38" s="33"/>
      <c r="H38" s="13"/>
      <c r="I38" s="9" t="s">
        <v>49</v>
      </c>
      <c r="J38" s="8" t="s">
        <v>52</v>
      </c>
      <c r="K38" s="10">
        <v>19816</v>
      </c>
      <c r="L38" s="10">
        <v>19816</v>
      </c>
      <c r="M38" s="10">
        <v>19816</v>
      </c>
      <c r="N38" s="10">
        <v>0</v>
      </c>
      <c r="O38" s="10">
        <v>0</v>
      </c>
    </row>
    <row r="39" spans="1:15" s="2" customFormat="1" ht="16.8" x14ac:dyDescent="0.3">
      <c r="A39" s="35">
        <v>32</v>
      </c>
      <c r="B39" s="33"/>
      <c r="C39" s="33"/>
      <c r="D39" s="33"/>
      <c r="E39" s="33"/>
      <c r="F39" s="33"/>
      <c r="G39" s="33"/>
      <c r="H39" s="5" t="s">
        <v>14</v>
      </c>
      <c r="I39" s="5"/>
      <c r="J39" s="6" t="s">
        <v>53</v>
      </c>
      <c r="K39" s="7">
        <f>SUM(K40+K41+K46+K49)</f>
        <v>98393</v>
      </c>
      <c r="L39" s="7">
        <f>SUM(L40+L41+L46+L49)</f>
        <v>105150</v>
      </c>
      <c r="M39" s="7">
        <f>SUM(M40+M41+M46+M49)</f>
        <v>105150</v>
      </c>
      <c r="N39" s="7">
        <f>SUM(N40+N41+N46+N49)</f>
        <v>0</v>
      </c>
      <c r="O39" s="7">
        <f>SUM(O40+O41+O46+O49)</f>
        <v>0</v>
      </c>
    </row>
    <row r="40" spans="1:15" s="2" customFormat="1" ht="16.8" x14ac:dyDescent="0.3">
      <c r="A40" s="35">
        <v>33</v>
      </c>
      <c r="B40" s="33"/>
      <c r="C40" s="33"/>
      <c r="D40" s="33"/>
      <c r="E40" s="33"/>
      <c r="F40" s="33"/>
      <c r="G40" s="33"/>
      <c r="H40" s="5"/>
      <c r="I40" s="9" t="s">
        <v>56</v>
      </c>
      <c r="J40" s="8" t="s">
        <v>73</v>
      </c>
      <c r="K40" s="10">
        <v>0</v>
      </c>
      <c r="L40" s="10">
        <v>6144</v>
      </c>
      <c r="M40" s="10">
        <v>6144</v>
      </c>
      <c r="N40" s="10">
        <v>0</v>
      </c>
      <c r="O40" s="10">
        <v>0</v>
      </c>
    </row>
    <row r="41" spans="1:15" s="2" customFormat="1" ht="16.8" x14ac:dyDescent="0.3">
      <c r="A41" s="35">
        <v>34</v>
      </c>
      <c r="B41" s="33"/>
      <c r="C41" s="33"/>
      <c r="D41" s="33"/>
      <c r="E41" s="33"/>
      <c r="F41" s="33"/>
      <c r="G41" s="33"/>
      <c r="H41" s="13"/>
      <c r="I41" s="9" t="s">
        <v>57</v>
      </c>
      <c r="J41" s="8" t="s">
        <v>54</v>
      </c>
      <c r="K41" s="10">
        <f>SUM(K42:K45)</f>
        <v>85807</v>
      </c>
      <c r="L41" s="10">
        <f>SUM(L42:L45)</f>
        <v>85884</v>
      </c>
      <c r="M41" s="10">
        <f>SUM(M42:M45)</f>
        <v>85884</v>
      </c>
      <c r="N41" s="10">
        <f>SUM(N42:N45)</f>
        <v>0</v>
      </c>
      <c r="O41" s="10">
        <f>SUM(O42:O45)</f>
        <v>0</v>
      </c>
    </row>
    <row r="42" spans="1:15" s="2" customFormat="1" ht="16.8" x14ac:dyDescent="0.3">
      <c r="A42" s="35"/>
      <c r="B42" s="33"/>
      <c r="C42" s="33"/>
      <c r="D42" s="33"/>
      <c r="E42" s="33"/>
      <c r="F42" s="33"/>
      <c r="G42" s="33"/>
      <c r="H42" s="13"/>
      <c r="I42" s="9"/>
      <c r="J42" s="11" t="s">
        <v>87</v>
      </c>
      <c r="K42" s="12">
        <v>400</v>
      </c>
      <c r="L42" s="12">
        <v>400</v>
      </c>
      <c r="M42" s="12">
        <v>400</v>
      </c>
      <c r="N42" s="12">
        <v>0</v>
      </c>
      <c r="O42" s="12">
        <v>0</v>
      </c>
    </row>
    <row r="43" spans="1:15" s="2" customFormat="1" ht="16.8" x14ac:dyDescent="0.3">
      <c r="A43" s="35">
        <v>35</v>
      </c>
      <c r="B43" s="33"/>
      <c r="C43" s="33"/>
      <c r="D43" s="33"/>
      <c r="E43" s="33"/>
      <c r="F43" s="33"/>
      <c r="G43" s="33"/>
      <c r="H43" s="13"/>
      <c r="I43" s="9"/>
      <c r="J43" s="11" t="s">
        <v>55</v>
      </c>
      <c r="K43" s="12">
        <v>84724</v>
      </c>
      <c r="L43" s="12">
        <v>85484</v>
      </c>
      <c r="M43" s="12">
        <v>85484</v>
      </c>
      <c r="N43" s="12">
        <v>0</v>
      </c>
      <c r="O43" s="12">
        <v>0</v>
      </c>
    </row>
    <row r="44" spans="1:15" s="2" customFormat="1" ht="16.8" x14ac:dyDescent="0.3">
      <c r="A44" s="35">
        <v>36</v>
      </c>
      <c r="B44" s="33"/>
      <c r="C44" s="33"/>
      <c r="D44" s="33"/>
      <c r="E44" s="33"/>
      <c r="F44" s="33"/>
      <c r="G44" s="33"/>
      <c r="H44" s="13"/>
      <c r="I44" s="9"/>
      <c r="J44" s="11" t="s">
        <v>83</v>
      </c>
      <c r="K44" s="12"/>
      <c r="L44" s="12">
        <v>0</v>
      </c>
      <c r="M44" s="12">
        <v>0</v>
      </c>
      <c r="N44" s="12">
        <v>0</v>
      </c>
      <c r="O44" s="12">
        <v>0</v>
      </c>
    </row>
    <row r="45" spans="1:15" s="2" customFormat="1" ht="16.8" x14ac:dyDescent="0.3">
      <c r="A45" s="35">
        <v>37</v>
      </c>
      <c r="B45" s="33"/>
      <c r="C45" s="33"/>
      <c r="D45" s="33"/>
      <c r="E45" s="33"/>
      <c r="F45" s="33"/>
      <c r="G45" s="33"/>
      <c r="H45" s="13"/>
      <c r="I45" s="13"/>
      <c r="J45" s="11" t="s">
        <v>88</v>
      </c>
      <c r="K45" s="12">
        <v>683</v>
      </c>
      <c r="L45" s="12">
        <v>0</v>
      </c>
      <c r="M45" s="12">
        <v>0</v>
      </c>
      <c r="N45" s="12">
        <v>0</v>
      </c>
      <c r="O45" s="12">
        <v>0</v>
      </c>
    </row>
    <row r="46" spans="1:15" s="2" customFormat="1" ht="16.8" x14ac:dyDescent="0.3">
      <c r="A46" s="35">
        <v>38</v>
      </c>
      <c r="B46" s="33"/>
      <c r="C46" s="33"/>
      <c r="D46" s="33"/>
      <c r="E46" s="33"/>
      <c r="F46" s="33"/>
      <c r="G46" s="33"/>
      <c r="H46" s="13"/>
      <c r="I46" s="9" t="s">
        <v>60</v>
      </c>
      <c r="J46" s="8" t="s">
        <v>58</v>
      </c>
      <c r="K46" s="10">
        <f>SUM(K47:K48)</f>
        <v>0</v>
      </c>
      <c r="L46" s="10">
        <f>SUM(L47:L48)</f>
        <v>0</v>
      </c>
      <c r="M46" s="10">
        <f>SUM(M47:M48)</f>
        <v>0</v>
      </c>
      <c r="N46" s="10">
        <f>SUM(N47:N48)</f>
        <v>0</v>
      </c>
      <c r="O46" s="10">
        <f>SUM(O47:O48)</f>
        <v>0</v>
      </c>
    </row>
    <row r="47" spans="1:15" s="2" customFormat="1" ht="16.8" x14ac:dyDescent="0.3">
      <c r="A47" s="35">
        <v>39</v>
      </c>
      <c r="B47" s="33"/>
      <c r="C47" s="33"/>
      <c r="D47" s="33"/>
      <c r="E47" s="33"/>
      <c r="F47" s="33"/>
      <c r="G47" s="33"/>
      <c r="H47" s="13"/>
      <c r="I47" s="9"/>
      <c r="J47" s="11" t="s">
        <v>59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s="2" customFormat="1" ht="16.8" x14ac:dyDescent="0.3">
      <c r="A48" s="5">
        <v>41</v>
      </c>
      <c r="B48" s="33"/>
      <c r="C48" s="33"/>
      <c r="D48" s="33"/>
      <c r="E48" s="33"/>
      <c r="F48" s="33"/>
      <c r="G48" s="33"/>
      <c r="H48" s="13"/>
      <c r="I48" s="9"/>
      <c r="J48" s="11" t="s">
        <v>77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9" s="2" customFormat="1" ht="16.8" x14ac:dyDescent="0.3">
      <c r="A49" s="5">
        <v>42</v>
      </c>
      <c r="B49" s="33"/>
      <c r="C49" s="33"/>
      <c r="D49" s="33"/>
      <c r="E49" s="33"/>
      <c r="F49" s="33"/>
      <c r="G49" s="33"/>
      <c r="H49" s="13"/>
      <c r="I49" s="9" t="s">
        <v>75</v>
      </c>
      <c r="J49" s="8" t="s">
        <v>61</v>
      </c>
      <c r="K49" s="10">
        <v>12586</v>
      </c>
      <c r="L49" s="10">
        <v>13122</v>
      </c>
      <c r="M49" s="10">
        <v>13122</v>
      </c>
      <c r="N49" s="10">
        <v>0</v>
      </c>
      <c r="O49" s="10">
        <v>0</v>
      </c>
    </row>
    <row r="50" spans="1:19" s="19" customFormat="1" ht="16.8" x14ac:dyDescent="0.3">
      <c r="A50" s="5">
        <v>43</v>
      </c>
      <c r="B50" s="36"/>
      <c r="C50" s="36"/>
      <c r="D50" s="36"/>
      <c r="E50" s="36"/>
      <c r="F50" s="36"/>
      <c r="G50" s="36"/>
      <c r="H50" s="29" t="s">
        <v>16</v>
      </c>
      <c r="I50" s="30"/>
      <c r="J50" s="31"/>
      <c r="K50" s="14">
        <f>SUM(K51:K53)</f>
        <v>143829</v>
      </c>
      <c r="L50" s="14">
        <f>SUM(L51:L53)</f>
        <v>169523</v>
      </c>
      <c r="M50" s="14">
        <f>SUM(M51:M53)</f>
        <v>142676</v>
      </c>
      <c r="N50" s="14">
        <f>SUM(N51:N53)</f>
        <v>26847</v>
      </c>
      <c r="O50" s="14">
        <f>SUM(O51:O53)</f>
        <v>0</v>
      </c>
    </row>
    <row r="51" spans="1:19" s="23" customFormat="1" ht="16.8" x14ac:dyDescent="0.3">
      <c r="A51" s="35">
        <v>44</v>
      </c>
      <c r="B51" s="37"/>
      <c r="C51" s="37"/>
      <c r="D51" s="37"/>
      <c r="E51" s="37"/>
      <c r="F51" s="37"/>
      <c r="G51" s="37"/>
      <c r="H51" s="5" t="s">
        <v>7</v>
      </c>
      <c r="I51" s="6"/>
      <c r="J51" s="6" t="s">
        <v>62</v>
      </c>
      <c r="K51" s="7">
        <v>143829</v>
      </c>
      <c r="L51" s="7">
        <v>169523</v>
      </c>
      <c r="M51" s="7">
        <v>142676</v>
      </c>
      <c r="N51" s="7">
        <v>26847</v>
      </c>
      <c r="O51" s="7">
        <v>0</v>
      </c>
    </row>
    <row r="52" spans="1:19" s="23" customFormat="1" ht="16.8" x14ac:dyDescent="0.3">
      <c r="A52" s="35">
        <v>45</v>
      </c>
      <c r="B52" s="37"/>
      <c r="C52" s="37"/>
      <c r="D52" s="37"/>
      <c r="E52" s="37"/>
      <c r="F52" s="37"/>
      <c r="G52" s="37"/>
      <c r="H52" s="5" t="s">
        <v>9</v>
      </c>
      <c r="I52" s="6"/>
      <c r="J52" s="6" t="s">
        <v>63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</row>
    <row r="53" spans="1:19" s="23" customFormat="1" ht="16.8" x14ac:dyDescent="0.3">
      <c r="A53" s="35">
        <v>46</v>
      </c>
      <c r="B53" s="37"/>
      <c r="C53" s="37"/>
      <c r="D53" s="37"/>
      <c r="E53" s="37"/>
      <c r="F53" s="37"/>
      <c r="G53" s="37"/>
      <c r="H53" s="5" t="s">
        <v>11</v>
      </c>
      <c r="I53" s="6"/>
      <c r="J53" s="6" t="s">
        <v>64</v>
      </c>
      <c r="K53" s="7">
        <f>SUM(K54:K56)</f>
        <v>0</v>
      </c>
      <c r="L53" s="7">
        <f>SUM(L54:L56)</f>
        <v>0</v>
      </c>
      <c r="M53" s="7">
        <f>SUM(M54:M56)</f>
        <v>0</v>
      </c>
      <c r="N53" s="7">
        <f>SUM(N54:N56)</f>
        <v>0</v>
      </c>
      <c r="O53" s="7">
        <f>SUM(O54:O56)</f>
        <v>0</v>
      </c>
    </row>
    <row r="54" spans="1:19" s="2" customFormat="1" ht="16.8" x14ac:dyDescent="0.3">
      <c r="A54" s="35">
        <v>47</v>
      </c>
      <c r="B54" s="33"/>
      <c r="C54" s="33"/>
      <c r="D54" s="33"/>
      <c r="E54" s="33"/>
      <c r="F54" s="33"/>
      <c r="G54" s="33"/>
      <c r="H54" s="11"/>
      <c r="I54" s="9" t="s">
        <v>20</v>
      </c>
      <c r="J54" s="8" t="s">
        <v>19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</row>
    <row r="55" spans="1:19" s="2" customFormat="1" ht="16.8" x14ac:dyDescent="0.3">
      <c r="A55" s="35">
        <v>48</v>
      </c>
      <c r="B55" s="33"/>
      <c r="C55" s="33"/>
      <c r="D55" s="33"/>
      <c r="E55" s="33"/>
      <c r="F55" s="33"/>
      <c r="G55" s="33"/>
      <c r="H55" s="11"/>
      <c r="I55" s="9" t="s">
        <v>24</v>
      </c>
      <c r="J55" s="8" t="s">
        <v>17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</row>
    <row r="56" spans="1:19" s="2" customFormat="1" ht="16.8" x14ac:dyDescent="0.3">
      <c r="A56" s="5">
        <v>49</v>
      </c>
      <c r="B56" s="33"/>
      <c r="C56" s="33"/>
      <c r="D56" s="33"/>
      <c r="E56" s="33"/>
      <c r="F56" s="33"/>
      <c r="G56" s="33"/>
      <c r="H56" s="11"/>
      <c r="I56" s="9" t="s">
        <v>28</v>
      </c>
      <c r="J56" s="8" t="s">
        <v>65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9" s="24" customFormat="1" ht="16.8" x14ac:dyDescent="0.3">
      <c r="A57" s="35">
        <v>50</v>
      </c>
      <c r="B57" s="36"/>
      <c r="C57" s="36"/>
      <c r="D57" s="36"/>
      <c r="E57" s="36"/>
      <c r="F57" s="36"/>
      <c r="G57" s="36"/>
      <c r="H57" s="55" t="s">
        <v>69</v>
      </c>
      <c r="I57" s="56"/>
      <c r="J57" s="57"/>
      <c r="K57" s="14">
        <f>SUM(K8,K50,)</f>
        <v>440827</v>
      </c>
      <c r="L57" s="14">
        <f>SUM(L8,L50,)</f>
        <v>495646</v>
      </c>
      <c r="M57" s="14">
        <f>SUM(M8,M50,)</f>
        <v>459825</v>
      </c>
      <c r="N57" s="14">
        <f>SUM(N8,N50,)</f>
        <v>35821</v>
      </c>
      <c r="O57" s="14">
        <f>SUM(O8,O50,)</f>
        <v>0</v>
      </c>
    </row>
    <row r="58" spans="1:19" s="24" customFormat="1" ht="16.8" x14ac:dyDescent="0.3">
      <c r="A58" s="35">
        <v>51</v>
      </c>
      <c r="B58" s="36"/>
      <c r="C58" s="36"/>
      <c r="D58" s="36"/>
      <c r="E58" s="36"/>
      <c r="F58" s="36"/>
      <c r="G58" s="36"/>
      <c r="H58" s="29" t="s">
        <v>66</v>
      </c>
      <c r="I58" s="30"/>
      <c r="J58" s="31"/>
      <c r="K58" s="14"/>
      <c r="L58" s="14"/>
      <c r="M58" s="14"/>
      <c r="N58" s="14"/>
      <c r="O58" s="14"/>
    </row>
    <row r="59" spans="1:19" s="24" customFormat="1" ht="16.8" x14ac:dyDescent="0.3">
      <c r="A59" s="5">
        <v>52</v>
      </c>
      <c r="B59" s="36"/>
      <c r="C59" s="36"/>
      <c r="D59" s="36"/>
      <c r="E59" s="36"/>
      <c r="F59" s="36"/>
      <c r="G59" s="36"/>
      <c r="H59" s="15" t="s">
        <v>7</v>
      </c>
      <c r="I59" s="25"/>
      <c r="J59" s="26" t="s">
        <v>74</v>
      </c>
      <c r="K59" s="10">
        <v>8266</v>
      </c>
      <c r="L59" s="10">
        <v>8266</v>
      </c>
      <c r="M59" s="10">
        <v>8266</v>
      </c>
      <c r="N59" s="10">
        <v>0</v>
      </c>
      <c r="O59" s="10">
        <v>0</v>
      </c>
    </row>
    <row r="60" spans="1:19" s="23" customFormat="1" ht="16.8" x14ac:dyDescent="0.3">
      <c r="A60" s="35">
        <v>53</v>
      </c>
      <c r="B60" s="37"/>
      <c r="C60" s="37"/>
      <c r="D60" s="37"/>
      <c r="E60" s="37"/>
      <c r="F60" s="37"/>
      <c r="G60" s="37"/>
      <c r="H60" s="15" t="s">
        <v>9</v>
      </c>
      <c r="I60" s="16"/>
      <c r="J60" s="26" t="s">
        <v>67</v>
      </c>
      <c r="K60" s="10">
        <v>64552</v>
      </c>
      <c r="L60" s="10">
        <v>66976</v>
      </c>
      <c r="M60" s="10">
        <v>66976</v>
      </c>
      <c r="N60" s="10">
        <v>0</v>
      </c>
      <c r="O60" s="10">
        <v>0</v>
      </c>
    </row>
    <row r="61" spans="1:19" s="24" customFormat="1" ht="16.8" x14ac:dyDescent="0.3">
      <c r="A61" s="35">
        <v>54</v>
      </c>
      <c r="B61" s="36"/>
      <c r="C61" s="36"/>
      <c r="D61" s="36"/>
      <c r="E61" s="36"/>
      <c r="F61" s="36"/>
      <c r="G61" s="36"/>
      <c r="H61" s="55" t="s">
        <v>70</v>
      </c>
      <c r="I61" s="56"/>
      <c r="J61" s="57"/>
      <c r="K61" s="14">
        <f>SUM(K59:K60)</f>
        <v>72818</v>
      </c>
      <c r="L61" s="14">
        <f>SUM(L59:L60)</f>
        <v>75242</v>
      </c>
      <c r="M61" s="14">
        <f>SUM(M59:M60)</f>
        <v>75242</v>
      </c>
      <c r="N61" s="14">
        <f>SUM(N59:N60)</f>
        <v>0</v>
      </c>
      <c r="O61" s="14">
        <f>SUM(O59:O60)</f>
        <v>0</v>
      </c>
    </row>
    <row r="62" spans="1:19" s="24" customFormat="1" ht="16.8" x14ac:dyDescent="0.3">
      <c r="A62" s="35">
        <v>55</v>
      </c>
      <c r="B62" s="36"/>
      <c r="C62" s="36"/>
      <c r="D62" s="36"/>
      <c r="E62" s="36"/>
      <c r="F62" s="36"/>
      <c r="G62" s="36"/>
      <c r="H62" s="55" t="s">
        <v>71</v>
      </c>
      <c r="I62" s="56"/>
      <c r="J62" s="57"/>
      <c r="K62" s="14">
        <f>SUM(K57+K61)</f>
        <v>513645</v>
      </c>
      <c r="L62" s="14">
        <f>SUM(L57+L61)</f>
        <v>570888</v>
      </c>
      <c r="M62" s="14">
        <f>SUM(M57+M61)</f>
        <v>535067</v>
      </c>
      <c r="N62" s="14">
        <f>SUM(N57+N61)</f>
        <v>35821</v>
      </c>
      <c r="O62" s="14">
        <f>SUM(O57+O61)</f>
        <v>0</v>
      </c>
    </row>
    <row r="63" spans="1:19" x14ac:dyDescent="0.35">
      <c r="S63" s="1"/>
    </row>
  </sheetData>
  <mergeCells count="13">
    <mergeCell ref="H61:J61"/>
    <mergeCell ref="H62:J62"/>
    <mergeCell ref="H1:O1"/>
    <mergeCell ref="H2:O2"/>
    <mergeCell ref="H3:O3"/>
    <mergeCell ref="K5:K6"/>
    <mergeCell ref="H57:J57"/>
    <mergeCell ref="A5:A6"/>
    <mergeCell ref="H5:J6"/>
    <mergeCell ref="M5:O5"/>
    <mergeCell ref="H7:J7"/>
    <mergeCell ref="H8:J8"/>
    <mergeCell ref="L5:L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Munka3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