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5EC4F067-D422-4BDA-97A9-0FE1F6210074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Munka2" sheetId="2" state="hidden" r:id="rId1"/>
    <sheet name="Munka3" sheetId="3" state="hidden" r:id="rId2"/>
    <sheet name="5" sheetId="6" r:id="rId3"/>
  </sheets>
  <calcPr calcId="191029"/>
</workbook>
</file>

<file path=xl/calcChain.xml><?xml version="1.0" encoding="utf-8"?>
<calcChain xmlns="http://schemas.openxmlformats.org/spreadsheetml/2006/main">
  <c r="L33" i="6" l="1"/>
  <c r="N12" i="6"/>
  <c r="O15" i="6"/>
  <c r="O33" i="6"/>
  <c r="O27" i="6"/>
  <c r="O25" i="6"/>
  <c r="O18" i="6"/>
  <c r="O12" i="6"/>
  <c r="K12" i="6"/>
  <c r="L12" i="6"/>
  <c r="M12" i="6"/>
  <c r="K15" i="6"/>
  <c r="L15" i="6"/>
  <c r="M15" i="6"/>
  <c r="N15" i="6"/>
  <c r="K18" i="6"/>
  <c r="L18" i="6"/>
  <c r="M18" i="6"/>
  <c r="N18" i="6"/>
  <c r="K25" i="6"/>
  <c r="L25" i="6"/>
  <c r="K27" i="6"/>
  <c r="L27" i="6"/>
  <c r="M27" i="6"/>
  <c r="M11" i="6" s="1"/>
  <c r="M8" i="6" s="1"/>
  <c r="M37" i="6" s="1"/>
  <c r="M41" i="6" s="1"/>
  <c r="N27" i="6"/>
  <c r="K33" i="6"/>
  <c r="M33" i="6"/>
  <c r="N33" i="6"/>
  <c r="N11" i="6" l="1"/>
  <c r="N8" i="6" s="1"/>
  <c r="N37" i="6" s="1"/>
  <c r="N41" i="6" s="1"/>
  <c r="O11" i="6"/>
  <c r="O8" i="6" s="1"/>
  <c r="O37" i="6" s="1"/>
  <c r="O41" i="6" s="1"/>
  <c r="K11" i="6"/>
  <c r="K8" i="6" s="1"/>
  <c r="K37" i="6" s="1"/>
  <c r="K41" i="6" s="1"/>
  <c r="L11" i="6"/>
  <c r="L8" i="6" s="1"/>
  <c r="L37" i="6" s="1"/>
  <c r="L41" i="6" s="1"/>
</calcChain>
</file>

<file path=xl/sharedStrings.xml><?xml version="1.0" encoding="utf-8"?>
<sst xmlns="http://schemas.openxmlformats.org/spreadsheetml/2006/main" count="66" uniqueCount="62">
  <si>
    <t>A</t>
  </si>
  <si>
    <t>B</t>
  </si>
  <si>
    <t>C</t>
  </si>
  <si>
    <t>E Ft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</si>
  <si>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</si>
  <si>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</si>
  <si>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</si>
  <si>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</si>
  <si>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</si>
  <si>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</si>
  <si>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</si>
  <si>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</si>
  <si>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</si>
  <si>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</si>
  <si>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</si>
  <si>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</si>
  <si>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</si>
  <si>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>E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</si>
  <si>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</si>
  <si>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</si>
  <si>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</si>
  <si>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</si>
  <si>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</si>
  <si>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</si>
  <si>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</si>
  <si>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</si>
  <si>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</si>
  <si>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</si>
  <si>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</si>
  <si>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</si>
  <si>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</si>
  <si>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</si>
  <si>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</si>
  <si>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</si>
  <si>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</si>
  <si>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</si>
  <si>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</si>
  <si>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</si>
  <si>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</si>
  <si>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</si>
  <si>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</si>
  <si>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</si>
  <si>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Egyéb működési célú kiadások</t>
  </si>
  <si>
    <t>Beruházások</t>
  </si>
  <si>
    <t>Felújítások</t>
  </si>
  <si>
    <t>Egyéb felhalmozási célú kiadások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</si>
  <si>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</si>
  <si>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</si>
  <si>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</si>
  <si>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</si>
  <si>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</si>
  <si>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</si>
  <si>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>Hartai Közös Önkormányzati Hivatal</t>
  </si>
  <si>
    <t>KIADÁSOK</t>
  </si>
  <si>
    <t>Államigazgatási feladatok</t>
  </si>
  <si>
    <t>Eredeti ei.</t>
  </si>
  <si>
    <t>F</t>
  </si>
  <si>
    <t>Mód. I. előirányzat bontása</t>
  </si>
  <si>
    <t>D</t>
  </si>
  <si>
    <t>Mód. I. ei.</t>
  </si>
  <si>
    <t>2021 . évi költségvetése kiadásainak előirányzat módosítása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</si>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</sst>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indexed="8"/>
      <name val="Calibri"/>
      <family val="2"/>
    </font>
    <font>
      <sz val="8"/>
      <name val="Calibri"/>
      <family val="2"/>
    </font>
    <font>
      <sz val="13"/>
      <name val="Arial"/>
      <family val="2"/>
      <charset val="238"/>
    </font>
    <font>
      <b/>
      <sz val="13"/>
      <name val="Times New Roman"/>
      <family val="1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sz val="13"/>
      <color indexed="8"/>
      <name val="Calibri"/>
      <family val="2"/>
    </font>
    <font>
      <b/>
      <i/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Arial CE"/>
      <charset val="238"/>
    </font>
    <font>
      <b/>
      <i/>
      <sz val="13"/>
      <name val="Arial CE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9" fillId="0" borderId="1" xfId="0" applyFont="1" applyBorder="1"/>
    <xf numFmtId="3" fontId="9" fillId="0" borderId="1" xfId="0" applyNumberFormat="1" applyFont="1" applyBorder="1"/>
    <xf numFmtId="3" fontId="3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3" fontId="7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49" fontId="8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textRotation="90"/>
    </xf>
    <xf numFmtId="0" fontId="7" fillId="0" borderId="3" xfId="0" applyFont="1" applyBorder="1" applyAlignment="1">
      <alignment horizontal="right" vertical="top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4" xfId="0" applyFont="1" applyBorder="1" applyAlignment="1"/>
    <xf numFmtId="0" fontId="4" fillId="0" borderId="5" xfId="0" applyFont="1" applyBorder="1" applyAlignment="1"/>
    <xf numFmtId="0" fontId="9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5" xfId="0" applyFont="1" applyBorder="1" applyAlignment="1"/>
    <xf numFmtId="0" fontId="12" fillId="0" borderId="6" xfId="0" applyFont="1" applyBorder="1" applyAlignment="1">
      <alignment vertical="center" textRotation="90"/>
    </xf>
    <xf numFmtId="0" fontId="12" fillId="0" borderId="10" xfId="0" applyFont="1" applyBorder="1" applyAlignment="1">
      <alignment vertical="center" textRotation="90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tabSelected="1" zoomScaleNormal="100" workbookViewId="0">
      <selection activeCell="O4" sqref="O4"/>
    </sheetView>
  </sheetViews>
  <sheetFormatPr defaultColWidth="9.21875" defaultRowHeight="17.399999999999999" x14ac:dyDescent="0.35"/>
  <cols>
    <col min="1" max="1" width="4.44140625" style="20" customWidth="1"/>
    <col min="2" max="7" width="9.21875" style="20" hidden="1" customWidth="1"/>
    <col min="8" max="8" width="3.5546875" style="20" bestFit="1" customWidth="1"/>
    <col min="9" max="9" width="4.44140625" style="20" customWidth="1"/>
    <col min="10" max="10" width="49.44140625" style="20" customWidth="1"/>
    <col min="11" max="11" width="17" style="20" customWidth="1"/>
    <col min="12" max="12" width="16.44140625" style="20" customWidth="1"/>
    <col min="13" max="13" width="14" style="20" customWidth="1"/>
    <col min="14" max="14" width="14.109375" style="20" customWidth="1"/>
    <col min="15" max="15" width="15.77734375" style="20" customWidth="1"/>
    <col min="16" max="16384" width="9.21875" style="20"/>
  </cols>
  <sheetData>
    <row r="1" spans="1:16" x14ac:dyDescent="0.35">
      <c r="H1" s="37"/>
      <c r="I1" s="37"/>
      <c r="J1" s="37"/>
      <c r="K1" s="37"/>
      <c r="L1" s="37"/>
      <c r="M1" s="37"/>
      <c r="N1" s="37"/>
      <c r="O1" s="37"/>
      <c r="P1" s="21"/>
    </row>
    <row r="2" spans="1:16" s="21" customFormat="1" ht="19.5" customHeight="1" x14ac:dyDescent="0.35">
      <c r="H2" s="38" t="s">
        <v>52</v>
      </c>
      <c r="I2" s="38"/>
      <c r="J2" s="38"/>
      <c r="K2" s="38"/>
      <c r="L2" s="38"/>
      <c r="M2" s="38"/>
      <c r="N2" s="38"/>
      <c r="O2" s="38"/>
    </row>
    <row r="3" spans="1:16" x14ac:dyDescent="0.35">
      <c r="H3" s="39" t="s">
        <v>60</v>
      </c>
      <c r="I3" s="39"/>
      <c r="J3" s="39"/>
      <c r="K3" s="39"/>
      <c r="L3" s="39"/>
      <c r="M3" s="39"/>
      <c r="N3" s="39"/>
      <c r="O3" s="39"/>
    </row>
    <row r="4" spans="1:16" ht="17.25" customHeight="1" x14ac:dyDescent="0.35">
      <c r="H4" s="3"/>
      <c r="I4" s="3"/>
      <c r="J4" s="3"/>
      <c r="K4" s="3"/>
      <c r="L4" s="3"/>
      <c r="M4" s="3" t="s">
        <v>3</v>
      </c>
      <c r="N4" s="3"/>
      <c r="O4" s="32" t="s">
        <v>61</v>
      </c>
    </row>
    <row r="5" spans="1:16" s="1" customFormat="1" ht="14.25" customHeight="1" x14ac:dyDescent="0.3">
      <c r="A5" s="43" t="s">
        <v>48</v>
      </c>
      <c r="H5" s="45" t="s">
        <v>53</v>
      </c>
      <c r="I5" s="45"/>
      <c r="J5" s="46"/>
      <c r="K5" s="40" t="s">
        <v>55</v>
      </c>
      <c r="L5" s="46" t="s">
        <v>59</v>
      </c>
      <c r="M5" s="49" t="s">
        <v>57</v>
      </c>
      <c r="N5" s="50"/>
      <c r="O5" s="51"/>
    </row>
    <row r="6" spans="1:16" s="1" customFormat="1" ht="48.75" customHeight="1" x14ac:dyDescent="0.3">
      <c r="A6" s="44"/>
      <c r="H6" s="47"/>
      <c r="I6" s="47"/>
      <c r="J6" s="48"/>
      <c r="K6" s="41"/>
      <c r="L6" s="57"/>
      <c r="M6" s="33" t="s">
        <v>4</v>
      </c>
      <c r="N6" s="33" t="s">
        <v>5</v>
      </c>
      <c r="O6" s="33" t="s">
        <v>54</v>
      </c>
    </row>
    <row r="7" spans="1:16" s="1" customFormat="1" x14ac:dyDescent="0.3">
      <c r="A7" s="31"/>
      <c r="H7" s="49" t="s">
        <v>0</v>
      </c>
      <c r="I7" s="52"/>
      <c r="J7" s="53"/>
      <c r="K7" s="4" t="s">
        <v>1</v>
      </c>
      <c r="L7" s="4" t="s">
        <v>2</v>
      </c>
      <c r="M7" s="4" t="s">
        <v>58</v>
      </c>
      <c r="N7" s="22" t="s">
        <v>17</v>
      </c>
      <c r="O7" s="4" t="s">
        <v>56</v>
      </c>
    </row>
    <row r="8" spans="1:16" s="23" customFormat="1" ht="16.8" x14ac:dyDescent="0.3">
      <c r="A8" s="30">
        <v>1</v>
      </c>
      <c r="H8" s="54" t="s">
        <v>6</v>
      </c>
      <c r="I8" s="55"/>
      <c r="J8" s="56"/>
      <c r="K8" s="16">
        <f>SUM(K9:K11)</f>
        <v>74017</v>
      </c>
      <c r="L8" s="16">
        <f>SUM(L9:L11)</f>
        <v>76229</v>
      </c>
      <c r="M8" s="16">
        <f>SUM(M9+M10+M11+M31+M32)</f>
        <v>0</v>
      </c>
      <c r="N8" s="16">
        <f>SUM(N9+N10+N11+N31+N32)</f>
        <v>0</v>
      </c>
      <c r="O8" s="16">
        <f>SUM(O9:O11)</f>
        <v>76229</v>
      </c>
    </row>
    <row r="9" spans="1:16" s="2" customFormat="1" ht="16.8" x14ac:dyDescent="0.3">
      <c r="A9" s="30">
        <v>2</v>
      </c>
      <c r="H9" s="8" t="s">
        <v>7</v>
      </c>
      <c r="I9" s="14"/>
      <c r="J9" s="9" t="s">
        <v>8</v>
      </c>
      <c r="K9" s="10">
        <v>54099</v>
      </c>
      <c r="L9" s="10">
        <v>56335</v>
      </c>
      <c r="M9" s="24">
        <v>0</v>
      </c>
      <c r="N9" s="10">
        <v>0</v>
      </c>
      <c r="O9" s="10">
        <v>56335</v>
      </c>
    </row>
    <row r="10" spans="1:16" s="2" customFormat="1" ht="16.8" x14ac:dyDescent="0.3">
      <c r="A10" s="30">
        <v>3</v>
      </c>
      <c r="H10" s="8" t="s">
        <v>9</v>
      </c>
      <c r="I10" s="14"/>
      <c r="J10" s="9" t="s">
        <v>10</v>
      </c>
      <c r="K10" s="10">
        <v>8327</v>
      </c>
      <c r="L10" s="10">
        <v>8673</v>
      </c>
      <c r="M10" s="10">
        <v>0</v>
      </c>
      <c r="N10" s="10">
        <v>0</v>
      </c>
      <c r="O10" s="10">
        <v>8673</v>
      </c>
    </row>
    <row r="11" spans="1:16" s="2" customFormat="1" ht="16.8" x14ac:dyDescent="0.3">
      <c r="A11" s="30">
        <v>4</v>
      </c>
      <c r="H11" s="8" t="s">
        <v>11</v>
      </c>
      <c r="I11" s="14"/>
      <c r="J11" s="9" t="s">
        <v>12</v>
      </c>
      <c r="K11" s="10">
        <f>SUM(K12+K15+K18+K25+K27+K31+K32)</f>
        <v>11591</v>
      </c>
      <c r="L11" s="10">
        <f>SUM(L12+L15+L18+L25+L27+L31+L32)</f>
        <v>11221</v>
      </c>
      <c r="M11" s="10">
        <f>SUM(M12+M15+M18+M25+M27+M31+M32)</f>
        <v>0</v>
      </c>
      <c r="N11" s="10">
        <f>SUM(N12+N15+N18+N25+N27+N31+N32)</f>
        <v>0</v>
      </c>
      <c r="O11" s="10">
        <f>SUM(O12+O15+O18+O25+O27+O31+O32)</f>
        <v>11221</v>
      </c>
    </row>
    <row r="12" spans="1:16" s="2" customFormat="1" ht="16.8" x14ac:dyDescent="0.3">
      <c r="A12" s="30">
        <v>5</v>
      </c>
      <c r="H12" s="14"/>
      <c r="I12" s="29" t="s">
        <v>18</v>
      </c>
      <c r="J12" s="11" t="s">
        <v>19</v>
      </c>
      <c r="K12" s="13">
        <f>SUM(K13+K14)</f>
        <v>940</v>
      </c>
      <c r="L12" s="13">
        <f>SUM(L13+L14)</f>
        <v>1040</v>
      </c>
      <c r="M12" s="13">
        <f>SUM(M13+M14)</f>
        <v>0</v>
      </c>
      <c r="N12" s="13">
        <f>SUM(N13+N14)</f>
        <v>0</v>
      </c>
      <c r="O12" s="13">
        <f>SUM(O13+O14)</f>
        <v>1040</v>
      </c>
    </row>
    <row r="13" spans="1:16" s="2" customFormat="1" ht="16.8" x14ac:dyDescent="0.3">
      <c r="A13" s="30">
        <v>6</v>
      </c>
      <c r="H13" s="14"/>
      <c r="I13" s="25"/>
      <c r="J13" s="14" t="s">
        <v>20</v>
      </c>
      <c r="K13" s="15">
        <v>200</v>
      </c>
      <c r="L13" s="15">
        <v>300</v>
      </c>
      <c r="M13" s="15">
        <v>0</v>
      </c>
      <c r="N13" s="15">
        <v>0</v>
      </c>
      <c r="O13" s="15">
        <v>300</v>
      </c>
    </row>
    <row r="14" spans="1:16" s="2" customFormat="1" ht="16.8" x14ac:dyDescent="0.3">
      <c r="A14" s="30">
        <v>7</v>
      </c>
      <c r="H14" s="14"/>
      <c r="I14" s="25"/>
      <c r="J14" s="14" t="s">
        <v>21</v>
      </c>
      <c r="K14" s="15">
        <v>740</v>
      </c>
      <c r="L14" s="15">
        <v>740</v>
      </c>
      <c r="M14" s="15">
        <v>0</v>
      </c>
      <c r="N14" s="15">
        <v>0</v>
      </c>
      <c r="O14" s="15">
        <v>740</v>
      </c>
    </row>
    <row r="15" spans="1:16" s="2" customFormat="1" ht="16.8" x14ac:dyDescent="0.3">
      <c r="A15" s="30">
        <v>8</v>
      </c>
      <c r="H15" s="14"/>
      <c r="I15" s="12" t="s">
        <v>22</v>
      </c>
      <c r="J15" s="11" t="s">
        <v>23</v>
      </c>
      <c r="K15" s="13">
        <f>SUM(K16+K17)</f>
        <v>4090</v>
      </c>
      <c r="L15" s="13">
        <f>SUM(L16+L17)</f>
        <v>3778</v>
      </c>
      <c r="M15" s="13">
        <f>SUM(M16+M17)</f>
        <v>0</v>
      </c>
      <c r="N15" s="13">
        <f>SUM(N16+N17)</f>
        <v>0</v>
      </c>
      <c r="O15" s="13">
        <f>SUM(O16+O17)</f>
        <v>3778</v>
      </c>
    </row>
    <row r="16" spans="1:16" s="2" customFormat="1" ht="16.8" x14ac:dyDescent="0.3">
      <c r="A16" s="30">
        <v>9</v>
      </c>
      <c r="H16" s="14"/>
      <c r="I16" s="26"/>
      <c r="J16" s="14" t="s">
        <v>24</v>
      </c>
      <c r="K16" s="15">
        <v>3790</v>
      </c>
      <c r="L16" s="15">
        <v>3478</v>
      </c>
      <c r="M16" s="15">
        <v>0</v>
      </c>
      <c r="N16" s="15">
        <v>0</v>
      </c>
      <c r="O16" s="15">
        <v>3478</v>
      </c>
    </row>
    <row r="17" spans="1:15" s="2" customFormat="1" ht="16.8" x14ac:dyDescent="0.3">
      <c r="A17" s="30">
        <v>10</v>
      </c>
      <c r="H17" s="14"/>
      <c r="I17" s="26"/>
      <c r="J17" s="14" t="s">
        <v>25</v>
      </c>
      <c r="K17" s="15">
        <v>300</v>
      </c>
      <c r="L17" s="15">
        <v>300</v>
      </c>
      <c r="M17" s="15">
        <v>0</v>
      </c>
      <c r="N17" s="15">
        <v>0</v>
      </c>
      <c r="O17" s="15">
        <v>300</v>
      </c>
    </row>
    <row r="18" spans="1:15" s="2" customFormat="1" ht="16.8" x14ac:dyDescent="0.3">
      <c r="A18" s="30">
        <v>11</v>
      </c>
      <c r="H18" s="14"/>
      <c r="I18" s="12" t="s">
        <v>26</v>
      </c>
      <c r="J18" s="11" t="s">
        <v>27</v>
      </c>
      <c r="K18" s="13">
        <f>SUM(K19:K24)</f>
        <v>4993</v>
      </c>
      <c r="L18" s="13">
        <f>SUM(L19:L24)</f>
        <v>4735</v>
      </c>
      <c r="M18" s="13">
        <f>SUM(M19:M24)</f>
        <v>0</v>
      </c>
      <c r="N18" s="13">
        <f>SUM(N19:N24)</f>
        <v>0</v>
      </c>
      <c r="O18" s="13">
        <f>SUM(O19:O24)</f>
        <v>4735</v>
      </c>
    </row>
    <row r="19" spans="1:15" s="2" customFormat="1" ht="16.8" x14ac:dyDescent="0.3">
      <c r="A19" s="30">
        <v>12</v>
      </c>
      <c r="H19" s="14"/>
      <c r="I19" s="26"/>
      <c r="J19" s="14" t="s">
        <v>28</v>
      </c>
      <c r="K19" s="15">
        <v>1600</v>
      </c>
      <c r="L19" s="15">
        <v>1600</v>
      </c>
      <c r="M19" s="15">
        <v>0</v>
      </c>
      <c r="N19" s="15">
        <v>0</v>
      </c>
      <c r="O19" s="15">
        <v>1600</v>
      </c>
    </row>
    <row r="20" spans="1:15" s="2" customFormat="1" ht="16.8" x14ac:dyDescent="0.3">
      <c r="A20" s="30">
        <v>13</v>
      </c>
      <c r="H20" s="14"/>
      <c r="I20" s="26"/>
      <c r="J20" s="14" t="s">
        <v>29</v>
      </c>
      <c r="K20" s="15">
        <v>250</v>
      </c>
      <c r="L20" s="15">
        <v>250</v>
      </c>
      <c r="M20" s="15">
        <v>0</v>
      </c>
      <c r="N20" s="15">
        <v>0</v>
      </c>
      <c r="O20" s="15">
        <v>250</v>
      </c>
    </row>
    <row r="21" spans="1:15" s="2" customFormat="1" ht="16.8" x14ac:dyDescent="0.3">
      <c r="A21" s="30">
        <v>14</v>
      </c>
      <c r="H21" s="14"/>
      <c r="I21" s="26"/>
      <c r="J21" s="14" t="s">
        <v>30</v>
      </c>
      <c r="K21" s="15">
        <v>850</v>
      </c>
      <c r="L21" s="15">
        <v>850</v>
      </c>
      <c r="M21" s="15">
        <v>0</v>
      </c>
      <c r="N21" s="15">
        <v>0</v>
      </c>
      <c r="O21" s="15">
        <v>850</v>
      </c>
    </row>
    <row r="22" spans="1:15" s="2" customFormat="1" ht="16.8" x14ac:dyDescent="0.3">
      <c r="A22" s="30">
        <v>15</v>
      </c>
      <c r="H22" s="14"/>
      <c r="I22" s="26"/>
      <c r="J22" s="14" t="s">
        <v>31</v>
      </c>
      <c r="K22" s="15">
        <v>80</v>
      </c>
      <c r="L22" s="15">
        <v>80</v>
      </c>
      <c r="M22" s="15">
        <v>0</v>
      </c>
      <c r="N22" s="15">
        <v>0</v>
      </c>
      <c r="O22" s="15">
        <v>80</v>
      </c>
    </row>
    <row r="23" spans="1:15" s="2" customFormat="1" ht="16.8" x14ac:dyDescent="0.3">
      <c r="A23" s="30">
        <v>16</v>
      </c>
      <c r="H23" s="14"/>
      <c r="I23" s="26"/>
      <c r="J23" s="14" t="s">
        <v>32</v>
      </c>
      <c r="K23" s="15">
        <v>1416</v>
      </c>
      <c r="L23" s="15">
        <v>1158</v>
      </c>
      <c r="M23" s="15">
        <v>0</v>
      </c>
      <c r="N23" s="15">
        <v>0</v>
      </c>
      <c r="O23" s="15">
        <v>1158</v>
      </c>
    </row>
    <row r="24" spans="1:15" s="2" customFormat="1" ht="16.8" x14ac:dyDescent="0.3">
      <c r="A24" s="30">
        <v>17</v>
      </c>
      <c r="H24" s="14"/>
      <c r="I24" s="26"/>
      <c r="J24" s="14" t="s">
        <v>33</v>
      </c>
      <c r="K24" s="15">
        <v>797</v>
      </c>
      <c r="L24" s="15">
        <v>797</v>
      </c>
      <c r="M24" s="15">
        <v>0</v>
      </c>
      <c r="N24" s="15">
        <v>0</v>
      </c>
      <c r="O24" s="15">
        <v>797</v>
      </c>
    </row>
    <row r="25" spans="1:15" s="2" customFormat="1" ht="16.8" x14ac:dyDescent="0.3">
      <c r="A25" s="30">
        <v>18</v>
      </c>
      <c r="H25" s="14"/>
      <c r="I25" s="12" t="s">
        <v>34</v>
      </c>
      <c r="J25" s="11" t="s">
        <v>35</v>
      </c>
      <c r="K25" s="13">
        <f>SUM(K26)</f>
        <v>130</v>
      </c>
      <c r="L25" s="13">
        <f>SUM(L26)</f>
        <v>230</v>
      </c>
      <c r="M25" s="13">
        <v>0</v>
      </c>
      <c r="N25" s="13">
        <v>0</v>
      </c>
      <c r="O25" s="13">
        <f>SUM(O26)</f>
        <v>230</v>
      </c>
    </row>
    <row r="26" spans="1:15" s="2" customFormat="1" ht="16.8" x14ac:dyDescent="0.3">
      <c r="A26" s="30">
        <v>19</v>
      </c>
      <c r="H26" s="14"/>
      <c r="I26" s="26"/>
      <c r="J26" s="14" t="s">
        <v>36</v>
      </c>
      <c r="K26" s="15">
        <v>130</v>
      </c>
      <c r="L26" s="15">
        <v>230</v>
      </c>
      <c r="M26" s="15">
        <v>0</v>
      </c>
      <c r="N26" s="15">
        <v>0</v>
      </c>
      <c r="O26" s="15">
        <v>230</v>
      </c>
    </row>
    <row r="27" spans="1:15" s="2" customFormat="1" ht="16.8" x14ac:dyDescent="0.3">
      <c r="A27" s="30">
        <v>20</v>
      </c>
      <c r="H27" s="14"/>
      <c r="I27" s="12" t="s">
        <v>37</v>
      </c>
      <c r="J27" s="11" t="s">
        <v>38</v>
      </c>
      <c r="K27" s="13">
        <f>SUM(K28:K30)</f>
        <v>1438</v>
      </c>
      <c r="L27" s="13">
        <f>SUM(L28:L30)</f>
        <v>1438</v>
      </c>
      <c r="M27" s="13">
        <f>SUM(M28:M30)</f>
        <v>0</v>
      </c>
      <c r="N27" s="13">
        <f>SUM(N28:N30)</f>
        <v>0</v>
      </c>
      <c r="O27" s="13">
        <f>SUM(O28:O30)</f>
        <v>1438</v>
      </c>
    </row>
    <row r="28" spans="1:15" s="2" customFormat="1" ht="16.8" x14ac:dyDescent="0.3">
      <c r="A28" s="30">
        <v>21</v>
      </c>
      <c r="H28" s="14"/>
      <c r="I28" s="26"/>
      <c r="J28" s="14" t="s">
        <v>39</v>
      </c>
      <c r="K28" s="15">
        <v>1428</v>
      </c>
      <c r="L28" s="15">
        <v>1428</v>
      </c>
      <c r="M28" s="15">
        <v>0</v>
      </c>
      <c r="N28" s="15">
        <v>0</v>
      </c>
      <c r="O28" s="15">
        <v>1428</v>
      </c>
    </row>
    <row r="29" spans="1:15" s="2" customFormat="1" ht="16.8" x14ac:dyDescent="0.3">
      <c r="A29" s="30">
        <v>22</v>
      </c>
      <c r="H29" s="14"/>
      <c r="I29" s="26"/>
      <c r="J29" s="14" t="s">
        <v>40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s="2" customFormat="1" ht="16.8" x14ac:dyDescent="0.3">
      <c r="A30" s="30">
        <v>23</v>
      </c>
      <c r="H30" s="14"/>
      <c r="I30" s="26"/>
      <c r="J30" s="14" t="s">
        <v>41</v>
      </c>
      <c r="K30" s="15">
        <v>10</v>
      </c>
      <c r="L30" s="15">
        <v>10</v>
      </c>
      <c r="M30" s="15">
        <v>0</v>
      </c>
      <c r="N30" s="15">
        <v>0</v>
      </c>
      <c r="O30" s="15">
        <v>10</v>
      </c>
    </row>
    <row r="31" spans="1:15" s="2" customFormat="1" ht="16.8" x14ac:dyDescent="0.3">
      <c r="A31" s="30">
        <v>24</v>
      </c>
      <c r="H31" s="8" t="s">
        <v>13</v>
      </c>
      <c r="I31" s="9"/>
      <c r="J31" s="9" t="s">
        <v>15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s="2" customFormat="1" ht="16.8" x14ac:dyDescent="0.3">
      <c r="A32" s="30">
        <v>25</v>
      </c>
      <c r="H32" s="8" t="s">
        <v>14</v>
      </c>
      <c r="I32" s="8"/>
      <c r="J32" s="9" t="s">
        <v>42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9" s="23" customFormat="1" ht="19.5" customHeight="1" x14ac:dyDescent="0.3">
      <c r="A33" s="30">
        <v>26</v>
      </c>
      <c r="H33" s="5" t="s">
        <v>16</v>
      </c>
      <c r="I33" s="6"/>
      <c r="J33" s="7"/>
      <c r="K33" s="16">
        <f>SUM(K34:K36)</f>
        <v>0</v>
      </c>
      <c r="L33" s="16">
        <f>SUM(L34:L36)</f>
        <v>212</v>
      </c>
      <c r="M33" s="16">
        <f>SUM(M34:M36)</f>
        <v>0</v>
      </c>
      <c r="N33" s="16">
        <f>SUM(N34:N36)</f>
        <v>0</v>
      </c>
      <c r="O33" s="16">
        <f>SUM(O34:O36)</f>
        <v>212</v>
      </c>
    </row>
    <row r="34" spans="1:19" s="27" customFormat="1" ht="16.8" x14ac:dyDescent="0.3">
      <c r="A34" s="30">
        <v>27</v>
      </c>
      <c r="H34" s="8" t="s">
        <v>7</v>
      </c>
      <c r="I34" s="9"/>
      <c r="J34" s="9" t="s">
        <v>43</v>
      </c>
      <c r="K34" s="10">
        <v>0</v>
      </c>
      <c r="L34" s="10">
        <v>212</v>
      </c>
      <c r="M34" s="10">
        <v>0</v>
      </c>
      <c r="N34" s="10">
        <v>0</v>
      </c>
      <c r="O34" s="10">
        <v>212</v>
      </c>
    </row>
    <row r="35" spans="1:19" s="27" customFormat="1" ht="16.8" x14ac:dyDescent="0.3">
      <c r="A35" s="30">
        <v>28</v>
      </c>
      <c r="H35" s="8" t="s">
        <v>9</v>
      </c>
      <c r="I35" s="9"/>
      <c r="J35" s="9" t="s">
        <v>44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9" s="27" customFormat="1" ht="16.8" x14ac:dyDescent="0.3">
      <c r="A36" s="30">
        <v>29</v>
      </c>
      <c r="H36" s="8" t="s">
        <v>11</v>
      </c>
      <c r="I36" s="9"/>
      <c r="J36" s="9" t="s">
        <v>45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9" s="28" customFormat="1" ht="19.5" customHeight="1" x14ac:dyDescent="0.3">
      <c r="A37" s="30">
        <v>30</v>
      </c>
      <c r="H37" s="34" t="s">
        <v>49</v>
      </c>
      <c r="I37" s="35"/>
      <c r="J37" s="42"/>
      <c r="K37" s="16">
        <f>SUM(K8,K33,)</f>
        <v>74017</v>
      </c>
      <c r="L37" s="16">
        <f>SUM(L8,L33,)</f>
        <v>76441</v>
      </c>
      <c r="M37" s="16">
        <f>SUM(M8,M33,)</f>
        <v>0</v>
      </c>
      <c r="N37" s="16">
        <f>SUM(N8,N33,)</f>
        <v>0</v>
      </c>
      <c r="O37" s="16">
        <f>SUM(O8,O33,)</f>
        <v>76441</v>
      </c>
    </row>
    <row r="38" spans="1:19" s="28" customFormat="1" ht="16.8" x14ac:dyDescent="0.3">
      <c r="A38" s="30">
        <v>31</v>
      </c>
      <c r="H38" s="5" t="s">
        <v>46</v>
      </c>
      <c r="I38" s="6"/>
      <c r="J38" s="7"/>
      <c r="K38" s="16"/>
      <c r="L38" s="16"/>
      <c r="M38" s="16"/>
      <c r="N38" s="16"/>
      <c r="O38" s="16"/>
    </row>
    <row r="39" spans="1:19" s="27" customFormat="1" ht="16.8" x14ac:dyDescent="0.3">
      <c r="A39" s="30">
        <v>32</v>
      </c>
      <c r="H39" s="17" t="s">
        <v>7</v>
      </c>
      <c r="I39" s="18"/>
      <c r="J39" s="19" t="s">
        <v>47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</row>
    <row r="40" spans="1:19" s="28" customFormat="1" ht="16.8" x14ac:dyDescent="0.3">
      <c r="A40" s="30">
        <v>33</v>
      </c>
      <c r="H40" s="34" t="s">
        <v>50</v>
      </c>
      <c r="I40" s="35"/>
      <c r="J40" s="36"/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9" s="28" customFormat="1" ht="18.75" customHeight="1" x14ac:dyDescent="0.3">
      <c r="A41" s="30">
        <v>34</v>
      </c>
      <c r="H41" s="34" t="s">
        <v>51</v>
      </c>
      <c r="I41" s="35"/>
      <c r="J41" s="36"/>
      <c r="K41" s="16">
        <f>SUM(K37+K40)</f>
        <v>74017</v>
      </c>
      <c r="L41" s="16">
        <f>SUM(L37+L40)</f>
        <v>76441</v>
      </c>
      <c r="M41" s="16">
        <f>SUM(M37+M40)</f>
        <v>0</v>
      </c>
      <c r="N41" s="16">
        <f>SUM(N37+N40)</f>
        <v>0</v>
      </c>
      <c r="O41" s="16">
        <f>SUM(O37+O40)</f>
        <v>76441</v>
      </c>
    </row>
    <row r="42" spans="1:19" x14ac:dyDescent="0.35">
      <c r="S42" s="1"/>
    </row>
  </sheetData>
  <mergeCells count="13">
    <mergeCell ref="A5:A6"/>
    <mergeCell ref="H5:J6"/>
    <mergeCell ref="M5:O5"/>
    <mergeCell ref="H7:J7"/>
    <mergeCell ref="H8:J8"/>
    <mergeCell ref="L5:L6"/>
    <mergeCell ref="H40:J40"/>
    <mergeCell ref="H41:J41"/>
    <mergeCell ref="H1:O1"/>
    <mergeCell ref="H2:O2"/>
    <mergeCell ref="H3:O3"/>
    <mergeCell ref="K5:K6"/>
    <mergeCell ref="H37:J3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Munka2</vt:lpstr>
      <vt:lpstr>Munka3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2021-07-08T10:48:41Z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