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 defaultThemeVersion="124226"/>
  <xr:revisionPtr revIDLastSave="0" documentId="13_ncr:1_{D07E04A5-4A54-4FDD-9E66-1836C6657B62}" xr6:coauthVersionLast="47" xr6:coauthVersionMax="47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Munka2" sheetId="2" state="hidden" r:id="rId1"/>
    <sheet name="Munka3" sheetId="3" state="hidden" r:id="rId2"/>
    <sheet name="7" sheetId="8" r:id="rId3"/>
  </sheets>
  <definedNames>
    <definedName name="_xlnm.Print_Area" localSheetId="2">'7'!$A$1:$D$45</definedName>
  </definedNames>
  <calcPr calcId="191029"/>
</workbook>
</file>

<file path=xl/calcChain.xml><?xml version="1.0" encoding="utf-8"?>
<calcChain xmlns="http://schemas.openxmlformats.org/spreadsheetml/2006/main">
  <c r="D36" i="8" l="1"/>
  <c r="D25" i="8"/>
  <c r="D9" i="8"/>
  <c r="C9" i="8"/>
  <c r="D22" i="8"/>
  <c r="C22" i="8"/>
  <c r="D43" i="8" l="1"/>
  <c r="D41" i="8"/>
  <c r="C41" i="8"/>
  <c r="C36" i="8"/>
  <c r="C25" i="8" l="1"/>
  <c r="D38" i="8"/>
  <c r="C38" i="8"/>
  <c r="C35" i="8"/>
  <c r="D35" i="8"/>
  <c r="C43" i="8"/>
  <c r="D37" i="8" l="1"/>
  <c r="C37" i="8"/>
  <c r="C8" i="8"/>
  <c r="D8" i="8"/>
  <c r="C45" i="8" l="1"/>
  <c r="D45" i="8"/>
</calcChain>
</file>

<file path=xl/sharedStrings.xml><?xml version="1.0" encoding="utf-8"?>
<sst xmlns="http://schemas.openxmlformats.org/spreadsheetml/2006/main" count="48" uniqueCount="43">
  <si>
    <t>A</t>
  </si>
  <si>
    <t>B</t>
  </si>
  <si>
    <t>C</t>
  </si>
  <si>
    <t>Sorszám</t>
  </si>
  <si>
    <t>Ingatlanok beszerzése, létesítése</t>
  </si>
  <si>
    <t>Egyéb tárgyi eszközök beszerzése</t>
  </si>
  <si>
    <t>Beruházási célú ÁFA</t>
  </si>
  <si>
    <t>Beruházások  megnevezése</t>
  </si>
  <si>
    <t>BERUHÁZÁSOK ÖSSZESEN:</t>
  </si>
  <si>
    <t>ÖNKORMÁNYZAT:</t>
  </si>
  <si>
    <t>HIVATAL:</t>
  </si>
  <si>
    <t>ÁFA</t>
  </si>
  <si>
    <t>Mód. I. előirányzat</t>
  </si>
  <si>
    <t>Informatikai eszközök beszerzése</t>
  </si>
  <si>
    <t>E Ft.</t>
  </si>
  <si>
    <t>Harta Nagyközség Önkormányzata 2021. évi beruházási kiadásainak előirányzat módosítása</t>
  </si>
  <si>
    <t>2021. évi előirányzat</t>
  </si>
  <si>
    <t>Magyar Falu Program - orvosi rendelő bőv.pályázat</t>
  </si>
  <si>
    <t>TOP 1.4.1 Bölcsőde építés</t>
  </si>
  <si>
    <t>Magyar Falu Program - szolgálati lakás kialakítás</t>
  </si>
  <si>
    <t>Magyar Falu Program - temetői infrastruktúra kialakítása</t>
  </si>
  <si>
    <t>Magyar Falu Program - elhagyott ingatlan beszerzés, kialakítása</t>
  </si>
  <si>
    <t>Temető urnafal építés</t>
  </si>
  <si>
    <t>Erdei Park világítás kialakítása</t>
  </si>
  <si>
    <t>Központi rendezvénytér áramellátás-térvilágítással kiépítése</t>
  </si>
  <si>
    <t>Magyar Falu Program - orv. rendelő pályázat eszközbeszerzés</t>
  </si>
  <si>
    <t>Magyar Falu Program - orvosi eszközbeszerzés</t>
  </si>
  <si>
    <t>TOP 1.4.1 Bölcsőde építés - eszközbeszerzés</t>
  </si>
  <si>
    <t>Magyar Falu Program - szolgálati lakás eszközbeszerzés</t>
  </si>
  <si>
    <t>EFOP 1.5.3 eszközbeszerzés</t>
  </si>
  <si>
    <t>Redőnyök szálláshely Iskola köz</t>
  </si>
  <si>
    <t>Iratmegsemmisítő</t>
  </si>
  <si>
    <t>Dózsa Park világítás kialakítása</t>
  </si>
  <si>
    <t>JETA- Parkolóépítés Harta központjában</t>
  </si>
  <si>
    <t>Lexmark MX-521 lézernyomtató</t>
  </si>
  <si>
    <t>Pendrive (jegyző)</t>
  </si>
  <si>
    <t>-</t>
  </si>
  <si>
    <t>Közmunkaprogram-helyi sajátosságok- Duna híd építés</t>
  </si>
  <si>
    <t>Hálózati eszközök, egyéb informatikai eszközök</t>
  </si>
  <si>
    <t>Közmunkaprogram-mezőgazdasági- új épület létesítése</t>
  </si>
  <si>
    <t>Közmunkaprogram-helyi sajátosságok- eszköbeszerzés (rézsű kasza, akkus csavarhúzó, asztali körfűrész)</t>
  </si>
  <si>
    <t>Közmunkaprogram-mezőgazdasági- eszközbeszerzés (alumínium rámpa, MTZ traktor, traktor vonószerkezet, gyümölcsszedő állvány, szántóföldi permetező, talajmaró)</t>
  </si>
  <si>
    <t>7.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</si>
</sst>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#"/>
  </numFmts>
  <fonts count="14" x14ac:knownFonts="1">
    <font>
      <sz val="11"/>
      <color indexed="8"/>
      <name val="Calibri"/>
      <family val="2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sz val="8"/>
      <name val="Calibri"/>
      <family val="2"/>
    </font>
    <font>
      <b/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charset val="238"/>
    </font>
    <font>
      <b/>
      <u/>
      <sz val="12"/>
      <name val="Times New Roman CE"/>
      <family val="1"/>
      <charset val="238"/>
    </font>
    <font>
      <b/>
      <u/>
      <sz val="11"/>
      <color indexed="8"/>
      <name val="Calibri"/>
      <family val="2"/>
    </font>
    <font>
      <b/>
      <sz val="13"/>
      <name val="Times New Roman CE"/>
      <charset val="238"/>
    </font>
    <font>
      <b/>
      <sz val="13"/>
      <name val="Times New Roman CE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5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vertical="center" wrapText="1"/>
    </xf>
    <xf numFmtId="164" fontId="1" fillId="0" borderId="5" xfId="0" applyNumberFormat="1" applyFont="1" applyFill="1" applyBorder="1" applyAlignment="1" applyProtection="1">
      <alignment horizontal="center" vertical="center" wrapText="1"/>
    </xf>
    <xf numFmtId="164" fontId="11" fillId="0" borderId="7" xfId="0" applyNumberFormat="1" applyFont="1" applyFill="1" applyBorder="1" applyAlignment="1" applyProtection="1">
      <alignment horizontal="right" vertical="center" wrapText="1"/>
    </xf>
    <xf numFmtId="164" fontId="11" fillId="0" borderId="5" xfId="0" applyNumberFormat="1" applyFont="1" applyFill="1" applyBorder="1" applyAlignment="1" applyProtection="1">
      <alignment horizontal="right" vertical="center" wrapText="1"/>
    </xf>
    <xf numFmtId="164" fontId="1" fillId="0" borderId="8" xfId="0" applyNumberFormat="1" applyFont="1" applyFill="1" applyBorder="1" applyAlignment="1" applyProtection="1">
      <alignment horizontal="right" vertical="center" wrapText="1"/>
    </xf>
    <xf numFmtId="164" fontId="1" fillId="0" borderId="9" xfId="0" applyNumberFormat="1" applyFont="1" applyFill="1" applyBorder="1" applyAlignment="1" applyProtection="1">
      <alignment horizontal="center" vertical="center" wrapText="1"/>
    </xf>
    <xf numFmtId="164" fontId="10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0" applyNumberFormat="1" applyFont="1" applyFill="1" applyAlignment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8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0" xfId="0" applyNumberFormat="1" applyFont="1" applyFill="1" applyAlignment="1" applyProtection="1">
      <alignment horizontal="right" vertical="center" wrapText="1"/>
    </xf>
    <xf numFmtId="164" fontId="12" fillId="0" borderId="0" xfId="0" applyNumberFormat="1" applyFont="1" applyFill="1" applyAlignment="1" applyProtection="1">
      <alignment horizontal="center" vertical="center" wrapText="1"/>
    </xf>
    <xf numFmtId="164" fontId="1" fillId="0" borderId="1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8" fillId="0" borderId="14" xfId="0" applyNumberFormat="1" applyFont="1" applyFill="1" applyBorder="1" applyAlignment="1" applyProtection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164" fontId="8" fillId="0" borderId="11" xfId="0" applyNumberFormat="1" applyFont="1" applyFill="1" applyBorder="1" applyAlignment="1" applyProtection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</cellXfs>
  <cellStyles count="1">
    <cellStyle name="Normá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sqref="A1:IV65536"/>
    </sheetView>
  </sheetViews>
  <sheetFormatPr defaultColWidth="9.21875" defaultRowHeight="14.4" x14ac:dyDescent="0.3"/>
  <sheetData/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tabSelected="1" zoomScaleNormal="100" workbookViewId="0">
      <selection activeCell="D5" sqref="D5"/>
    </sheetView>
  </sheetViews>
  <sheetFormatPr defaultColWidth="9.21875" defaultRowHeight="14.4" x14ac:dyDescent="0.3"/>
  <cols>
    <col min="1" max="1" width="11.6640625" style="1" customWidth="1"/>
    <col min="2" max="2" width="72.21875" style="2" customWidth="1"/>
    <col min="3" max="3" width="24.21875" style="2" customWidth="1"/>
    <col min="4" max="4" width="23.88671875" style="2" customWidth="1"/>
    <col min="5" max="6" width="11" style="1" customWidth="1"/>
    <col min="7" max="7" width="11.77734375" style="1" customWidth="1"/>
    <col min="8" max="16384" width="9.21875" style="1"/>
  </cols>
  <sheetData>
    <row r="1" spans="1:5" x14ac:dyDescent="0.3">
      <c r="E1" s="31"/>
    </row>
    <row r="3" spans="1:5" ht="20.25" customHeight="1" x14ac:dyDescent="0.3">
      <c r="A3" s="40" t="s">
        <v>15</v>
      </c>
      <c r="B3" s="41"/>
      <c r="C3" s="41"/>
      <c r="D3" s="41"/>
    </row>
    <row r="5" spans="1:5" ht="26.25" customHeight="1" thickBot="1" x14ac:dyDescent="0.35">
      <c r="A5" s="2"/>
      <c r="B5" s="3"/>
      <c r="C5" s="38" t="s">
        <v>14</v>
      </c>
      <c r="D5" s="37" t="s">
        <v>42</v>
      </c>
      <c r="E5" s="2"/>
    </row>
    <row r="6" spans="1:5" s="7" customFormat="1" ht="49.5" customHeight="1" thickBot="1" x14ac:dyDescent="0.35">
      <c r="A6" s="4" t="s">
        <v>3</v>
      </c>
      <c r="B6" s="5" t="s">
        <v>7</v>
      </c>
      <c r="C6" s="6" t="s">
        <v>16</v>
      </c>
      <c r="D6" s="6" t="s">
        <v>12</v>
      </c>
    </row>
    <row r="7" spans="1:5" s="9" customFormat="1" ht="18" customHeight="1" thickBot="1" x14ac:dyDescent="0.35">
      <c r="A7" s="17"/>
      <c r="B7" s="5" t="s">
        <v>0</v>
      </c>
      <c r="C7" s="8" t="s">
        <v>1</v>
      </c>
      <c r="D7" s="8" t="s">
        <v>2</v>
      </c>
      <c r="E7" s="3"/>
    </row>
    <row r="8" spans="1:5" s="9" customFormat="1" ht="18" customHeight="1" x14ac:dyDescent="0.3">
      <c r="A8" s="42" t="s">
        <v>9</v>
      </c>
      <c r="B8" s="43"/>
      <c r="C8" s="21">
        <f>C9+C22+C25+C35</f>
        <v>143829</v>
      </c>
      <c r="D8" s="21">
        <f>SUM(D9+D22+D25+D35)</f>
        <v>169523</v>
      </c>
      <c r="E8" s="3"/>
    </row>
    <row r="9" spans="1:5" s="9" customFormat="1" ht="18" customHeight="1" x14ac:dyDescent="0.3">
      <c r="A9" s="24">
        <v>1</v>
      </c>
      <c r="B9" s="10" t="s">
        <v>4</v>
      </c>
      <c r="C9" s="22">
        <f>SUM(C10:C21)</f>
        <v>102137</v>
      </c>
      <c r="D9" s="22">
        <f>SUM(D10:D21)</f>
        <v>115893</v>
      </c>
      <c r="E9" s="3"/>
    </row>
    <row r="10" spans="1:5" s="9" customFormat="1" ht="18" customHeight="1" x14ac:dyDescent="0.3">
      <c r="A10" s="24">
        <v>2</v>
      </c>
      <c r="B10" s="11" t="s">
        <v>17</v>
      </c>
      <c r="C10" s="23">
        <v>16654</v>
      </c>
      <c r="D10" s="35">
        <v>16654</v>
      </c>
      <c r="E10" s="3"/>
    </row>
    <row r="11" spans="1:5" ht="16.2" customHeight="1" x14ac:dyDescent="0.3">
      <c r="A11" s="13">
        <v>3</v>
      </c>
      <c r="B11" s="32" t="s">
        <v>18</v>
      </c>
      <c r="C11" s="33">
        <v>60802</v>
      </c>
      <c r="D11" s="36">
        <v>60802</v>
      </c>
      <c r="E11" s="2"/>
    </row>
    <row r="12" spans="1:5" ht="16.2" customHeight="1" x14ac:dyDescent="0.3">
      <c r="A12" s="24">
        <v>4</v>
      </c>
      <c r="B12" s="11" t="s">
        <v>19</v>
      </c>
      <c r="C12" s="12">
        <v>15992</v>
      </c>
      <c r="D12" s="28">
        <v>15992</v>
      </c>
      <c r="E12" s="2"/>
    </row>
    <row r="13" spans="1:5" ht="16.2" customHeight="1" x14ac:dyDescent="0.3">
      <c r="A13" s="24">
        <v>5</v>
      </c>
      <c r="B13" s="11" t="s">
        <v>20</v>
      </c>
      <c r="C13" s="12">
        <v>3819</v>
      </c>
      <c r="D13" s="28">
        <v>3819</v>
      </c>
      <c r="E13" s="2"/>
    </row>
    <row r="14" spans="1:5" ht="16.95" customHeight="1" x14ac:dyDescent="0.3">
      <c r="A14" s="13">
        <v>6</v>
      </c>
      <c r="B14" s="11" t="s">
        <v>21</v>
      </c>
      <c r="C14" s="12">
        <v>933</v>
      </c>
      <c r="D14" s="28">
        <v>933</v>
      </c>
      <c r="E14" s="2"/>
    </row>
    <row r="15" spans="1:5" ht="16.2" customHeight="1" x14ac:dyDescent="0.3">
      <c r="A15" s="24">
        <v>7</v>
      </c>
      <c r="B15" s="11" t="s">
        <v>22</v>
      </c>
      <c r="C15" s="12">
        <v>1575</v>
      </c>
      <c r="D15" s="28">
        <v>1575</v>
      </c>
      <c r="E15" s="2"/>
    </row>
    <row r="16" spans="1:5" ht="16.2" customHeight="1" x14ac:dyDescent="0.3">
      <c r="A16" s="24">
        <v>8</v>
      </c>
      <c r="B16" s="11" t="s">
        <v>32</v>
      </c>
      <c r="C16" s="12">
        <v>945</v>
      </c>
      <c r="D16" s="28">
        <v>945</v>
      </c>
      <c r="E16" s="2"/>
    </row>
    <row r="17" spans="1:5" ht="16.2" customHeight="1" x14ac:dyDescent="0.3">
      <c r="A17" s="13">
        <v>9</v>
      </c>
      <c r="B17" s="11" t="s">
        <v>23</v>
      </c>
      <c r="C17" s="12">
        <v>630</v>
      </c>
      <c r="D17" s="28">
        <v>630</v>
      </c>
      <c r="E17" s="2"/>
    </row>
    <row r="18" spans="1:5" ht="16.2" customHeight="1" x14ac:dyDescent="0.3">
      <c r="A18" s="24">
        <v>10</v>
      </c>
      <c r="B18" s="11" t="s">
        <v>24</v>
      </c>
      <c r="C18" s="12">
        <v>787</v>
      </c>
      <c r="D18" s="28">
        <v>787</v>
      </c>
      <c r="E18" s="2"/>
    </row>
    <row r="19" spans="1:5" ht="16.2" customHeight="1" x14ac:dyDescent="0.3">
      <c r="A19" s="24">
        <v>11</v>
      </c>
      <c r="B19" s="11" t="s">
        <v>33</v>
      </c>
      <c r="C19" s="28">
        <v>0</v>
      </c>
      <c r="D19" s="28">
        <v>12043</v>
      </c>
      <c r="E19" s="2"/>
    </row>
    <row r="20" spans="1:5" ht="16.2" customHeight="1" x14ac:dyDescent="0.3">
      <c r="A20" s="13">
        <v>12</v>
      </c>
      <c r="B20" s="11" t="s">
        <v>37</v>
      </c>
      <c r="C20" s="28">
        <v>0</v>
      </c>
      <c r="D20" s="28">
        <v>1668</v>
      </c>
      <c r="E20" s="2"/>
    </row>
    <row r="21" spans="1:5" ht="16.2" customHeight="1" x14ac:dyDescent="0.3">
      <c r="A21" s="24">
        <v>13</v>
      </c>
      <c r="B21" s="11" t="s">
        <v>39</v>
      </c>
      <c r="C21" s="28">
        <v>0</v>
      </c>
      <c r="D21" s="28">
        <v>45</v>
      </c>
      <c r="E21" s="2"/>
    </row>
    <row r="22" spans="1:5" ht="16.2" customHeight="1" x14ac:dyDescent="0.3">
      <c r="A22" s="24">
        <v>14</v>
      </c>
      <c r="B22" s="10" t="s">
        <v>13</v>
      </c>
      <c r="C22" s="29">
        <f>SUM(C23:C24)</f>
        <v>0</v>
      </c>
      <c r="D22" s="29">
        <f>SUM(D23:D24)</f>
        <v>1500</v>
      </c>
      <c r="E22" s="2"/>
    </row>
    <row r="23" spans="1:5" s="19" customFormat="1" ht="16.2" customHeight="1" x14ac:dyDescent="0.3">
      <c r="A23" s="13">
        <v>15</v>
      </c>
      <c r="B23" s="11" t="s">
        <v>25</v>
      </c>
      <c r="C23" s="28">
        <v>0</v>
      </c>
      <c r="D23" s="28">
        <v>832</v>
      </c>
      <c r="E23" s="18"/>
    </row>
    <row r="24" spans="1:5" s="19" customFormat="1" ht="16.2" customHeight="1" x14ac:dyDescent="0.3">
      <c r="A24" s="24">
        <v>16</v>
      </c>
      <c r="B24" s="11" t="s">
        <v>38</v>
      </c>
      <c r="C24" s="28">
        <v>0</v>
      </c>
      <c r="D24" s="28">
        <v>668</v>
      </c>
      <c r="E24" s="18"/>
    </row>
    <row r="25" spans="1:5" ht="16.2" customHeight="1" x14ac:dyDescent="0.3">
      <c r="A25" s="24">
        <v>17</v>
      </c>
      <c r="B25" s="10" t="s">
        <v>5</v>
      </c>
      <c r="C25" s="29">
        <f>SUM(C26:C34)</f>
        <v>11114</v>
      </c>
      <c r="D25" s="29">
        <f>SUM(D26:D34)</f>
        <v>17680</v>
      </c>
      <c r="E25" s="2"/>
    </row>
    <row r="26" spans="1:5" ht="16.2" customHeight="1" x14ac:dyDescent="0.3">
      <c r="A26" s="13">
        <v>18</v>
      </c>
      <c r="B26" s="11" t="s">
        <v>25</v>
      </c>
      <c r="C26" s="12">
        <v>1969</v>
      </c>
      <c r="D26" s="28">
        <v>1969</v>
      </c>
      <c r="E26" s="2"/>
    </row>
    <row r="27" spans="1:5" ht="16.2" customHeight="1" x14ac:dyDescent="0.3">
      <c r="A27" s="24">
        <v>19</v>
      </c>
      <c r="B27" s="11" t="s">
        <v>26</v>
      </c>
      <c r="C27" s="12">
        <v>2193</v>
      </c>
      <c r="D27" s="28">
        <v>1361</v>
      </c>
      <c r="E27" s="2"/>
    </row>
    <row r="28" spans="1:5" ht="19.05" customHeight="1" x14ac:dyDescent="0.3">
      <c r="A28" s="24">
        <v>20</v>
      </c>
      <c r="B28" s="11" t="s">
        <v>27</v>
      </c>
      <c r="C28" s="12">
        <v>2016</v>
      </c>
      <c r="D28" s="28">
        <v>2016</v>
      </c>
      <c r="E28" s="2"/>
    </row>
    <row r="29" spans="1:5" ht="17.7" customHeight="1" x14ac:dyDescent="0.3">
      <c r="A29" s="13">
        <v>21</v>
      </c>
      <c r="B29" s="11" t="s">
        <v>28</v>
      </c>
      <c r="C29" s="12">
        <v>1575</v>
      </c>
      <c r="D29" s="28">
        <v>1575</v>
      </c>
      <c r="E29" s="2"/>
    </row>
    <row r="30" spans="1:5" ht="16.2" customHeight="1" x14ac:dyDescent="0.3">
      <c r="A30" s="24">
        <v>22</v>
      </c>
      <c r="B30" s="11" t="s">
        <v>29</v>
      </c>
      <c r="C30" s="12">
        <v>2639</v>
      </c>
      <c r="D30" s="28">
        <v>2639</v>
      </c>
      <c r="E30" s="2"/>
    </row>
    <row r="31" spans="1:5" ht="16.2" customHeight="1" x14ac:dyDescent="0.3">
      <c r="A31" s="24">
        <v>23</v>
      </c>
      <c r="B31" s="11" t="s">
        <v>30</v>
      </c>
      <c r="C31" s="12">
        <v>472</v>
      </c>
      <c r="D31" s="28">
        <v>472</v>
      </c>
      <c r="E31" s="2"/>
    </row>
    <row r="32" spans="1:5" ht="16.2" customHeight="1" x14ac:dyDescent="0.3">
      <c r="A32" s="13">
        <v>24</v>
      </c>
      <c r="B32" s="11" t="s">
        <v>31</v>
      </c>
      <c r="C32" s="12">
        <v>250</v>
      </c>
      <c r="D32" s="28">
        <v>250</v>
      </c>
      <c r="E32" s="2"/>
    </row>
    <row r="33" spans="1:5" ht="33" customHeight="1" x14ac:dyDescent="0.3">
      <c r="A33" s="24">
        <v>25</v>
      </c>
      <c r="B33" s="11" t="s">
        <v>40</v>
      </c>
      <c r="C33" s="28">
        <v>0</v>
      </c>
      <c r="D33" s="28">
        <v>2521</v>
      </c>
      <c r="E33" s="2"/>
    </row>
    <row r="34" spans="1:5" ht="46.05" customHeight="1" x14ac:dyDescent="0.3">
      <c r="A34" s="24">
        <v>26</v>
      </c>
      <c r="B34" s="11" t="s">
        <v>41</v>
      </c>
      <c r="C34" s="28">
        <v>0</v>
      </c>
      <c r="D34" s="28">
        <v>4877</v>
      </c>
      <c r="E34" s="2"/>
    </row>
    <row r="35" spans="1:5" ht="16.2" customHeight="1" x14ac:dyDescent="0.3">
      <c r="A35" s="13">
        <v>27</v>
      </c>
      <c r="B35" s="10" t="s">
        <v>6</v>
      </c>
      <c r="C35" s="27">
        <f>SUM(C36:C36)</f>
        <v>30578</v>
      </c>
      <c r="D35" s="27">
        <f>SUM(D36:D36)</f>
        <v>34450</v>
      </c>
      <c r="E35" s="2"/>
    </row>
    <row r="36" spans="1:5" ht="16.2" customHeight="1" thickBot="1" x14ac:dyDescent="0.35">
      <c r="A36" s="24">
        <v>28</v>
      </c>
      <c r="B36" s="11" t="s">
        <v>11</v>
      </c>
      <c r="C36" s="26">
        <f>30578</f>
        <v>30578</v>
      </c>
      <c r="D36" s="26">
        <f>34118+332</f>
        <v>34450</v>
      </c>
      <c r="E36" s="2"/>
    </row>
    <row r="37" spans="1:5" ht="16.2" customHeight="1" x14ac:dyDescent="0.3">
      <c r="A37" s="44" t="s">
        <v>10</v>
      </c>
      <c r="B37" s="45"/>
      <c r="C37" s="25">
        <f>SUM(C38+C41+C43)</f>
        <v>0</v>
      </c>
      <c r="D37" s="25">
        <f>SUM(D38+D41+D43)</f>
        <v>212</v>
      </c>
      <c r="E37" s="2"/>
    </row>
    <row r="38" spans="1:5" ht="16.2" customHeight="1" x14ac:dyDescent="0.3">
      <c r="A38" s="20">
        <v>29</v>
      </c>
      <c r="B38" s="10" t="s">
        <v>13</v>
      </c>
      <c r="C38" s="30">
        <f>SUM(C39:C40)</f>
        <v>0</v>
      </c>
      <c r="D38" s="30">
        <f>SUM(D39:D40)</f>
        <v>168</v>
      </c>
      <c r="E38" s="2"/>
    </row>
    <row r="39" spans="1:5" ht="16.2" customHeight="1" x14ac:dyDescent="0.3">
      <c r="A39" s="20">
        <v>30</v>
      </c>
      <c r="B39" s="11" t="s">
        <v>34</v>
      </c>
      <c r="C39" s="28">
        <v>0</v>
      </c>
      <c r="D39" s="28">
        <v>163</v>
      </c>
      <c r="E39" s="2"/>
    </row>
    <row r="40" spans="1:5" ht="16.2" customHeight="1" x14ac:dyDescent="0.3">
      <c r="A40" s="20">
        <v>31</v>
      </c>
      <c r="B40" s="11" t="s">
        <v>35</v>
      </c>
      <c r="C40" s="28">
        <v>0</v>
      </c>
      <c r="D40" s="28">
        <v>5</v>
      </c>
      <c r="E40" s="2"/>
    </row>
    <row r="41" spans="1:5" ht="16.2" customHeight="1" x14ac:dyDescent="0.3">
      <c r="A41" s="20">
        <v>32</v>
      </c>
      <c r="B41" s="10" t="s">
        <v>5</v>
      </c>
      <c r="C41" s="27">
        <f>SUM(C42)</f>
        <v>0</v>
      </c>
      <c r="D41" s="27">
        <f>SUM(D42)</f>
        <v>0</v>
      </c>
      <c r="E41" s="2"/>
    </row>
    <row r="42" spans="1:5" ht="16.2" customHeight="1" x14ac:dyDescent="0.3">
      <c r="A42" s="20">
        <v>33</v>
      </c>
      <c r="B42" s="11" t="s">
        <v>36</v>
      </c>
      <c r="C42" s="28">
        <v>0</v>
      </c>
      <c r="D42" s="28">
        <v>0</v>
      </c>
      <c r="E42" s="2"/>
    </row>
    <row r="43" spans="1:5" ht="16.2" customHeight="1" x14ac:dyDescent="0.3">
      <c r="A43" s="20">
        <v>34</v>
      </c>
      <c r="B43" s="10" t="s">
        <v>6</v>
      </c>
      <c r="C43" s="27">
        <f>SUM(C44)</f>
        <v>0</v>
      </c>
      <c r="D43" s="27">
        <f>SUM(D44)</f>
        <v>44</v>
      </c>
      <c r="E43" s="2"/>
    </row>
    <row r="44" spans="1:5" ht="16.2" customHeight="1" thickBot="1" x14ac:dyDescent="0.35">
      <c r="A44" s="20">
        <v>35</v>
      </c>
      <c r="B44" s="11" t="s">
        <v>11</v>
      </c>
      <c r="C44" s="28">
        <v>0</v>
      </c>
      <c r="D44" s="34">
        <v>44</v>
      </c>
      <c r="E44" s="2"/>
    </row>
    <row r="45" spans="1:5" s="16" customFormat="1" ht="18" customHeight="1" thickBot="1" x14ac:dyDescent="0.35">
      <c r="A45" s="39">
        <v>36</v>
      </c>
      <c r="B45" s="14" t="s">
        <v>8</v>
      </c>
      <c r="C45" s="15">
        <f>SUM(C8+C37)</f>
        <v>143829</v>
      </c>
      <c r="D45" s="15">
        <f>SUM(D8+D37)</f>
        <v>169735</v>
      </c>
      <c r="E45" s="7"/>
    </row>
  </sheetData>
  <mergeCells count="3">
    <mergeCell ref="A3:D3"/>
    <mergeCell ref="A8:B8"/>
    <mergeCell ref="A37:B3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Munka2</vt:lpstr>
      <vt:lpstr>Munka3</vt:lpstr>
      <vt:lpstr>7</vt:lpstr>
      <vt:lpstr>'7'!Nyomtatási_terület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2013-01-19T13:18:41Z</cp:lastPrinted>
  <dcterms:created xsi:type="dcterms:W3CDTF">2006-09-16T00:00:00Z</dcterms:created>
  <dcterms:modified xsi:type="dcterms:W3CDTF">2021-07-08T10:50:13Z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26cd3365-566e-4ce5-a7b1-79a94fd37595</vt:lpwstr>
  </property>
</Properties>
</file>