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8_{AD98840D-8929-4EDE-ADBB-6142073DE0C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40" i="1" s="1"/>
  <c r="E37" i="1"/>
  <c r="E40" i="1" s="1"/>
  <c r="D37" i="1"/>
  <c r="D40" i="1" s="1"/>
  <c r="C37" i="1"/>
  <c r="C40" i="1" s="1"/>
  <c r="H35" i="1"/>
  <c r="H34" i="1"/>
  <c r="H33" i="1"/>
  <c r="H32" i="1"/>
  <c r="G32" i="1"/>
  <c r="F32" i="1"/>
  <c r="E32" i="1"/>
  <c r="D32" i="1"/>
  <c r="C32" i="1"/>
  <c r="H29" i="1"/>
  <c r="H28" i="1"/>
  <c r="H27" i="1"/>
  <c r="G27" i="1"/>
  <c r="F27" i="1"/>
  <c r="E27" i="1"/>
  <c r="D27" i="1"/>
  <c r="C27" i="1"/>
  <c r="H26" i="1"/>
  <c r="H25" i="1" s="1"/>
  <c r="G25" i="1"/>
  <c r="F25" i="1"/>
  <c r="E25" i="1"/>
  <c r="D25" i="1"/>
  <c r="C25" i="1"/>
  <c r="H24" i="1"/>
  <c r="H23" i="1"/>
  <c r="H22" i="1"/>
  <c r="H21" i="1"/>
  <c r="H20" i="1"/>
  <c r="H19" i="1"/>
  <c r="G18" i="1"/>
  <c r="G11" i="1" s="1"/>
  <c r="G8" i="1" s="1"/>
  <c r="G36" i="1" s="1"/>
  <c r="G41" i="1" s="1"/>
  <c r="F18" i="1"/>
  <c r="E18" i="1"/>
  <c r="D18" i="1"/>
  <c r="C18" i="1"/>
  <c r="H17" i="1"/>
  <c r="H16" i="1"/>
  <c r="H15" i="1" s="1"/>
  <c r="G15" i="1"/>
  <c r="F15" i="1"/>
  <c r="E15" i="1"/>
  <c r="D15" i="1"/>
  <c r="C15" i="1"/>
  <c r="H14" i="1"/>
  <c r="H13" i="1"/>
  <c r="G12" i="1"/>
  <c r="F12" i="1"/>
  <c r="E12" i="1"/>
  <c r="D12" i="1"/>
  <c r="C12" i="1"/>
  <c r="C11" i="1" s="1"/>
  <c r="C8" i="1" s="1"/>
  <c r="C36" i="1" s="1"/>
  <c r="C41" i="1" s="1"/>
  <c r="E11" i="1"/>
  <c r="E8" i="1" s="1"/>
  <c r="E36" i="1" s="1"/>
  <c r="H10" i="1"/>
  <c r="H9" i="1"/>
  <c r="D11" i="1" l="1"/>
  <c r="D8" i="1" s="1"/>
  <c r="D36" i="1" s="1"/>
  <c r="D41" i="1" s="1"/>
  <c r="H12" i="1"/>
  <c r="F11" i="1"/>
  <c r="F8" i="1" s="1"/>
  <c r="F36" i="1" s="1"/>
  <c r="F41" i="1" s="1"/>
  <c r="H18" i="1"/>
  <c r="H11" i="1" s="1"/>
  <c r="H8" i="1" s="1"/>
  <c r="H36" i="1" s="1"/>
  <c r="H41" i="1" s="1"/>
  <c r="E41" i="1"/>
</calcChain>
</file>

<file path=xl/sharedStrings.xml><?xml version="1.0" encoding="utf-8"?>
<sst xmlns="http://schemas.openxmlformats.org/spreadsheetml/2006/main" count="52" uniqueCount="52">
  <si>
    <t>Hartai Közös Önkormányzati Hivatal 2020. évi kiadásainak előrányzata és teljesítése</t>
  </si>
  <si>
    <t>E Ft</t>
  </si>
  <si>
    <t>Sorszám</t>
  </si>
  <si>
    <t>Előirányzat-csoport/Kiemelt előirányzat</t>
  </si>
  <si>
    <t>Eredeti előirányzat</t>
  </si>
  <si>
    <t>Módosított előirányzat</t>
  </si>
  <si>
    <t>Teljesítés</t>
  </si>
  <si>
    <t>A 2020. évi teljesítés megbontása</t>
  </si>
  <si>
    <t>kötelező feladat</t>
  </si>
  <si>
    <t>önként vállalt feladat</t>
  </si>
  <si>
    <t>államigazgatási feladat</t>
  </si>
  <si>
    <t>A</t>
  </si>
  <si>
    <t>B</t>
  </si>
  <si>
    <t>C</t>
  </si>
  <si>
    <t>D</t>
  </si>
  <si>
    <t>E</t>
  </si>
  <si>
    <t>F</t>
  </si>
  <si>
    <t>G</t>
  </si>
  <si>
    <t>I.MŰKÖDÉSI KÖLTSÉGVETÉS</t>
  </si>
  <si>
    <t>1. Személyi juttatások</t>
  </si>
  <si>
    <t>2.Munkaadókat terhelő járulékok és szoc.hj.adó</t>
  </si>
  <si>
    <t>3.Dologi kiadások</t>
  </si>
  <si>
    <t>3.1.Készletbeszerzés</t>
  </si>
  <si>
    <t>Szakmai anyagok beszerzése</t>
  </si>
  <si>
    <t>Üzemeltetési anyagok beszerzése</t>
  </si>
  <si>
    <t>3.2.Kommunikációs szolgáltatások</t>
  </si>
  <si>
    <t>Informatikai szolgáltatások igénybevétele</t>
  </si>
  <si>
    <t>Egyéb kommunikációs szolgáltatások</t>
  </si>
  <si>
    <t>3.3.Szolgáltatási kiadások</t>
  </si>
  <si>
    <t>Közüzemi díjak</t>
  </si>
  <si>
    <t>Vásárolt élelmezés</t>
  </si>
  <si>
    <t>Bérleti és lízing díjak</t>
  </si>
  <si>
    <t>Karbantartási, kisjavítási szolgáltatások</t>
  </si>
  <si>
    <t>Szakmai tevékenységet segítő szolgáltatások</t>
  </si>
  <si>
    <t>Egyéb szolgáltatások</t>
  </si>
  <si>
    <t>3.4.Kiküldetések, reklám- és propaganda kiadások</t>
  </si>
  <si>
    <t>Kiküldetések kiadásai</t>
  </si>
  <si>
    <t>3.5.Különféle befizetések és egyéb dologi kiadások</t>
  </si>
  <si>
    <t>ÁFA</t>
  </si>
  <si>
    <t>Egyéb dologi kiadások</t>
  </si>
  <si>
    <t>4.Ellátottak pénzbeli juttatásai</t>
  </si>
  <si>
    <t>5.Egyéb működési célú kiadások</t>
  </si>
  <si>
    <t>II.Felhalmozási költségvetés</t>
  </si>
  <si>
    <t>1.Beruházások</t>
  </si>
  <si>
    <t>2.Felújítások</t>
  </si>
  <si>
    <t>3.Egyéb felhalmozási célú kiadások</t>
  </si>
  <si>
    <t>A/KÖLTSÉGVETÉSI KIADÁSOK (I+II)</t>
  </si>
  <si>
    <t>III.Finanszírozási kiadások</t>
  </si>
  <si>
    <t>1.Központi, irányítószervi támogatás folyósítása</t>
  </si>
  <si>
    <t>2.Hitel-, kölcsöntörlesztés ÁH-n kívülre</t>
  </si>
  <si>
    <t>B/FINANSZÍROZÁSI KIADÁSOK</t>
  </si>
  <si>
    <t>KIADÁSOK ÖSSZESEN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</si>
</sst>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2" xfId="0" applyFont="1" applyBorder="1" applyAlignment="1"/>
    <xf numFmtId="3" fontId="4" fillId="0" borderId="2" xfId="0" applyNumberFormat="1" applyFont="1" applyBorder="1" applyAlignment="1"/>
    <xf numFmtId="0" fontId="5" fillId="0" borderId="2" xfId="0" applyFont="1" applyBorder="1" applyAlignment="1"/>
    <xf numFmtId="0" fontId="7" fillId="0" borderId="2" xfId="0" applyFont="1" applyBorder="1" applyAlignment="1"/>
    <xf numFmtId="3" fontId="3" fillId="0" borderId="2" xfId="0" applyNumberFormat="1" applyFont="1" applyBorder="1" applyAlignment="1"/>
    <xf numFmtId="0" fontId="6" fillId="0" borderId="2" xfId="0" applyFont="1" applyBorder="1" applyAlignment="1"/>
    <xf numFmtId="3" fontId="2" fillId="0" borderId="2" xfId="0" applyNumberFormat="1" applyFont="1" applyBorder="1" applyAlignment="1"/>
    <xf numFmtId="0" fontId="2" fillId="0" borderId="2" xfId="0" applyFont="1" applyBorder="1" applyAlignment="1"/>
    <xf numFmtId="3" fontId="8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G4" sqref="G4:H4"/>
    </sheetView>
  </sheetViews>
  <sheetFormatPr defaultRowHeight="14.4" x14ac:dyDescent="0.3"/>
  <cols>
    <col min="2" max="2" width="42.6640625" bestFit="1" customWidth="1"/>
    <col min="3" max="3" width="11.109375" customWidth="1"/>
    <col min="4" max="4" width="11.44140625" customWidth="1"/>
    <col min="5" max="5" width="11.88671875" customWidth="1"/>
    <col min="6" max="6" width="11.33203125" customWidth="1"/>
    <col min="7" max="7" width="10.88671875" customWidth="1"/>
    <col min="8" max="8" width="12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5.6" x14ac:dyDescent="0.3">
      <c r="A2" s="17" t="s">
        <v>0</v>
      </c>
      <c r="B2" s="17"/>
      <c r="C2" s="17"/>
      <c r="D2" s="17"/>
      <c r="E2" s="17"/>
      <c r="F2" s="17"/>
      <c r="G2" s="17"/>
      <c r="H2" s="17"/>
    </row>
    <row r="3" spans="1:8" x14ac:dyDescent="0.3">
      <c r="A3" s="6"/>
      <c r="B3" s="6"/>
      <c r="C3" s="6"/>
      <c r="D3" s="6"/>
      <c r="E3" s="6"/>
      <c r="F3" s="6"/>
      <c r="G3" s="6"/>
      <c r="H3" s="6"/>
    </row>
    <row r="4" spans="1:8" x14ac:dyDescent="0.3">
      <c r="A4" s="6"/>
      <c r="B4" s="6"/>
      <c r="C4" s="6"/>
      <c r="D4" s="1" t="s">
        <v>1</v>
      </c>
      <c r="E4" s="6"/>
      <c r="F4" s="6"/>
      <c r="G4" s="18"/>
      <c r="H4" s="18"/>
    </row>
    <row r="5" spans="1:8" x14ac:dyDescent="0.3">
      <c r="A5" s="19" t="s">
        <v>2</v>
      </c>
      <c r="B5" s="20" t="s">
        <v>3</v>
      </c>
      <c r="C5" s="19" t="s">
        <v>4</v>
      </c>
      <c r="D5" s="19" t="s">
        <v>5</v>
      </c>
      <c r="E5" s="19" t="s">
        <v>6</v>
      </c>
      <c r="F5" s="21" t="s">
        <v>7</v>
      </c>
      <c r="G5" s="21"/>
      <c r="H5" s="21"/>
    </row>
    <row r="6" spans="1:8" ht="144.75" customHeight="1" x14ac:dyDescent="0.3">
      <c r="A6" s="19"/>
      <c r="B6" s="20"/>
      <c r="C6" s="20"/>
      <c r="D6" s="20"/>
      <c r="E6" s="20"/>
      <c r="F6" s="2" t="s">
        <v>8</v>
      </c>
      <c r="G6" s="2" t="s">
        <v>9</v>
      </c>
      <c r="H6" s="2" t="s">
        <v>10</v>
      </c>
    </row>
    <row r="7" spans="1:8" x14ac:dyDescent="0.3">
      <c r="A7" s="3"/>
      <c r="B7" s="3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</row>
    <row r="8" spans="1:8" x14ac:dyDescent="0.3">
      <c r="A8" s="4">
        <v>1</v>
      </c>
      <c r="B8" s="7" t="s">
        <v>18</v>
      </c>
      <c r="C8" s="8">
        <f t="shared" ref="C8:H8" si="0">SUM(C9+C10+C11+C30+C31)</f>
        <v>66921</v>
      </c>
      <c r="D8" s="8">
        <f t="shared" si="0"/>
        <v>70816</v>
      </c>
      <c r="E8" s="8">
        <f t="shared" si="0"/>
        <v>69659</v>
      </c>
      <c r="F8" s="8">
        <f t="shared" si="0"/>
        <v>0</v>
      </c>
      <c r="G8" s="8">
        <f t="shared" si="0"/>
        <v>0</v>
      </c>
      <c r="H8" s="8">
        <f t="shared" si="0"/>
        <v>69659</v>
      </c>
    </row>
    <row r="9" spans="1:8" x14ac:dyDescent="0.3">
      <c r="A9" s="4">
        <v>2</v>
      </c>
      <c r="B9" s="9" t="s">
        <v>19</v>
      </c>
      <c r="C9" s="8">
        <v>50315</v>
      </c>
      <c r="D9" s="8">
        <v>52550</v>
      </c>
      <c r="E9" s="8">
        <v>52457</v>
      </c>
      <c r="F9" s="8">
        <v>0</v>
      </c>
      <c r="G9" s="7">
        <v>0</v>
      </c>
      <c r="H9" s="8">
        <f>E9</f>
        <v>52457</v>
      </c>
    </row>
    <row r="10" spans="1:8" x14ac:dyDescent="0.3">
      <c r="A10" s="4">
        <v>3</v>
      </c>
      <c r="B10" s="9" t="s">
        <v>20</v>
      </c>
      <c r="C10" s="8">
        <v>9015</v>
      </c>
      <c r="D10" s="8">
        <v>8700</v>
      </c>
      <c r="E10" s="8">
        <v>8633</v>
      </c>
      <c r="F10" s="8">
        <v>0</v>
      </c>
      <c r="G10" s="7">
        <v>0</v>
      </c>
      <c r="H10" s="8">
        <f>E10</f>
        <v>8633</v>
      </c>
    </row>
    <row r="11" spans="1:8" x14ac:dyDescent="0.3">
      <c r="A11" s="4">
        <v>4</v>
      </c>
      <c r="B11" s="9" t="s">
        <v>21</v>
      </c>
      <c r="C11" s="8">
        <f t="shared" ref="C11:H11" si="1">SUM(C12+C15+C18+C25+C27)</f>
        <v>7591</v>
      </c>
      <c r="D11" s="8">
        <f t="shared" si="1"/>
        <v>9566</v>
      </c>
      <c r="E11" s="8">
        <f t="shared" si="1"/>
        <v>8569</v>
      </c>
      <c r="F11" s="8">
        <f t="shared" si="1"/>
        <v>0</v>
      </c>
      <c r="G11" s="8">
        <f t="shared" si="1"/>
        <v>0</v>
      </c>
      <c r="H11" s="8">
        <f t="shared" si="1"/>
        <v>8569</v>
      </c>
    </row>
    <row r="12" spans="1:8" x14ac:dyDescent="0.3">
      <c r="A12" s="4">
        <v>5</v>
      </c>
      <c r="B12" s="10" t="s">
        <v>22</v>
      </c>
      <c r="C12" s="11">
        <f t="shared" ref="C12:H12" si="2">SUM(C13:C14)</f>
        <v>1015</v>
      </c>
      <c r="D12" s="11">
        <f t="shared" si="2"/>
        <v>715</v>
      </c>
      <c r="E12" s="11">
        <f t="shared" si="2"/>
        <v>711</v>
      </c>
      <c r="F12" s="11">
        <f t="shared" si="2"/>
        <v>0</v>
      </c>
      <c r="G12" s="11">
        <f t="shared" si="2"/>
        <v>0</v>
      </c>
      <c r="H12" s="11">
        <f t="shared" si="2"/>
        <v>711</v>
      </c>
    </row>
    <row r="13" spans="1:8" x14ac:dyDescent="0.3">
      <c r="A13" s="4">
        <v>6</v>
      </c>
      <c r="B13" s="12" t="s">
        <v>23</v>
      </c>
      <c r="C13" s="13">
        <v>175</v>
      </c>
      <c r="D13" s="13">
        <v>155</v>
      </c>
      <c r="E13" s="13">
        <v>155</v>
      </c>
      <c r="F13" s="13">
        <v>0</v>
      </c>
      <c r="G13" s="14">
        <v>0</v>
      </c>
      <c r="H13" s="13">
        <f>E13</f>
        <v>155</v>
      </c>
    </row>
    <row r="14" spans="1:8" x14ac:dyDescent="0.3">
      <c r="A14" s="4">
        <v>7</v>
      </c>
      <c r="B14" s="12" t="s">
        <v>24</v>
      </c>
      <c r="C14" s="13">
        <v>840</v>
      </c>
      <c r="D14" s="13">
        <v>560</v>
      </c>
      <c r="E14" s="13">
        <v>556</v>
      </c>
      <c r="F14" s="13">
        <v>0</v>
      </c>
      <c r="G14" s="14">
        <v>0</v>
      </c>
      <c r="H14" s="13">
        <f>E14</f>
        <v>556</v>
      </c>
    </row>
    <row r="15" spans="1:8" x14ac:dyDescent="0.3">
      <c r="A15" s="4">
        <v>8</v>
      </c>
      <c r="B15" s="10" t="s">
        <v>25</v>
      </c>
      <c r="C15" s="11">
        <f t="shared" ref="C15:H15" si="3">SUM(C16:C17)</f>
        <v>930</v>
      </c>
      <c r="D15" s="11">
        <f t="shared" si="3"/>
        <v>1611</v>
      </c>
      <c r="E15" s="11">
        <f t="shared" si="3"/>
        <v>1606</v>
      </c>
      <c r="F15" s="11">
        <f t="shared" si="3"/>
        <v>0</v>
      </c>
      <c r="G15" s="11">
        <f t="shared" si="3"/>
        <v>0</v>
      </c>
      <c r="H15" s="11">
        <f t="shared" si="3"/>
        <v>1606</v>
      </c>
    </row>
    <row r="16" spans="1:8" x14ac:dyDescent="0.3">
      <c r="A16" s="4">
        <v>9</v>
      </c>
      <c r="B16" s="12" t="s">
        <v>26</v>
      </c>
      <c r="C16" s="13">
        <v>580</v>
      </c>
      <c r="D16" s="13">
        <v>1341</v>
      </c>
      <c r="E16" s="13">
        <v>1340</v>
      </c>
      <c r="F16" s="13">
        <v>0</v>
      </c>
      <c r="G16" s="14">
        <v>0</v>
      </c>
      <c r="H16" s="13">
        <f>E16</f>
        <v>1340</v>
      </c>
    </row>
    <row r="17" spans="1:8" x14ac:dyDescent="0.3">
      <c r="A17" s="4">
        <v>10</v>
      </c>
      <c r="B17" s="12" t="s">
        <v>27</v>
      </c>
      <c r="C17" s="13">
        <v>350</v>
      </c>
      <c r="D17" s="13">
        <v>270</v>
      </c>
      <c r="E17" s="13">
        <v>266</v>
      </c>
      <c r="F17" s="13">
        <v>0</v>
      </c>
      <c r="G17" s="14">
        <v>0</v>
      </c>
      <c r="H17" s="13">
        <f>E17</f>
        <v>266</v>
      </c>
    </row>
    <row r="18" spans="1:8" x14ac:dyDescent="0.3">
      <c r="A18" s="4">
        <v>11</v>
      </c>
      <c r="B18" s="10" t="s">
        <v>28</v>
      </c>
      <c r="C18" s="11">
        <f t="shared" ref="C18:H18" si="4">SUM(C19:C24)</f>
        <v>4141</v>
      </c>
      <c r="D18" s="11">
        <f t="shared" si="4"/>
        <v>5529</v>
      </c>
      <c r="E18" s="11">
        <f t="shared" si="4"/>
        <v>4920</v>
      </c>
      <c r="F18" s="11">
        <f t="shared" si="4"/>
        <v>0</v>
      </c>
      <c r="G18" s="11">
        <f t="shared" si="4"/>
        <v>0</v>
      </c>
      <c r="H18" s="11">
        <f t="shared" si="4"/>
        <v>4920</v>
      </c>
    </row>
    <row r="19" spans="1:8" x14ac:dyDescent="0.3">
      <c r="A19" s="4">
        <v>12</v>
      </c>
      <c r="B19" s="12" t="s">
        <v>29</v>
      </c>
      <c r="C19" s="13">
        <v>880</v>
      </c>
      <c r="D19" s="13">
        <v>1900</v>
      </c>
      <c r="E19" s="13">
        <v>1721</v>
      </c>
      <c r="F19" s="13">
        <v>0</v>
      </c>
      <c r="G19" s="14">
        <v>0</v>
      </c>
      <c r="H19" s="13">
        <f t="shared" ref="H19:H24" si="5">E19</f>
        <v>1721</v>
      </c>
    </row>
    <row r="20" spans="1:8" x14ac:dyDescent="0.3">
      <c r="A20" s="4">
        <v>13</v>
      </c>
      <c r="B20" s="12" t="s">
        <v>30</v>
      </c>
      <c r="C20" s="13">
        <v>250</v>
      </c>
      <c r="D20" s="13">
        <v>270</v>
      </c>
      <c r="E20" s="15">
        <v>267</v>
      </c>
      <c r="F20" s="15">
        <v>0</v>
      </c>
      <c r="G20" s="14">
        <v>0</v>
      </c>
      <c r="H20" s="13">
        <f t="shared" si="5"/>
        <v>267</v>
      </c>
    </row>
    <row r="21" spans="1:8" x14ac:dyDescent="0.3">
      <c r="A21" s="4">
        <v>14</v>
      </c>
      <c r="B21" s="12" t="s">
        <v>31</v>
      </c>
      <c r="C21" s="13">
        <v>1000</v>
      </c>
      <c r="D21" s="13">
        <v>939</v>
      </c>
      <c r="E21" s="13">
        <v>860</v>
      </c>
      <c r="F21" s="13">
        <v>0</v>
      </c>
      <c r="G21" s="14">
        <v>0</v>
      </c>
      <c r="H21" s="13">
        <f t="shared" si="5"/>
        <v>860</v>
      </c>
    </row>
    <row r="22" spans="1:8" x14ac:dyDescent="0.3">
      <c r="A22" s="4">
        <v>15</v>
      </c>
      <c r="B22" s="12" t="s">
        <v>32</v>
      </c>
      <c r="C22" s="13">
        <v>80</v>
      </c>
      <c r="D22" s="13">
        <v>40</v>
      </c>
      <c r="E22" s="13">
        <v>19</v>
      </c>
      <c r="F22" s="13">
        <v>0</v>
      </c>
      <c r="G22" s="14">
        <v>0</v>
      </c>
      <c r="H22" s="13">
        <f t="shared" si="5"/>
        <v>19</v>
      </c>
    </row>
    <row r="23" spans="1:8" x14ac:dyDescent="0.3">
      <c r="A23" s="4">
        <v>16</v>
      </c>
      <c r="B23" s="12" t="s">
        <v>33</v>
      </c>
      <c r="C23" s="13">
        <v>1034</v>
      </c>
      <c r="D23" s="13">
        <v>1483</v>
      </c>
      <c r="E23" s="13">
        <v>1420</v>
      </c>
      <c r="F23" s="13">
        <v>0</v>
      </c>
      <c r="G23" s="14">
        <v>0</v>
      </c>
      <c r="H23" s="13">
        <f t="shared" si="5"/>
        <v>1420</v>
      </c>
    </row>
    <row r="24" spans="1:8" x14ac:dyDescent="0.3">
      <c r="A24" s="4">
        <v>17</v>
      </c>
      <c r="B24" s="12" t="s">
        <v>34</v>
      </c>
      <c r="C24" s="13">
        <v>897</v>
      </c>
      <c r="D24" s="13">
        <v>897</v>
      </c>
      <c r="E24" s="13">
        <v>633</v>
      </c>
      <c r="F24" s="13">
        <v>0</v>
      </c>
      <c r="G24" s="14">
        <v>0</v>
      </c>
      <c r="H24" s="13">
        <f t="shared" si="5"/>
        <v>633</v>
      </c>
    </row>
    <row r="25" spans="1:8" x14ac:dyDescent="0.3">
      <c r="A25" s="4">
        <v>18</v>
      </c>
      <c r="B25" s="10" t="s">
        <v>35</v>
      </c>
      <c r="C25" s="16">
        <f t="shared" ref="C25:H25" si="6">SUM(C26)</f>
        <v>300</v>
      </c>
      <c r="D25" s="16">
        <f t="shared" si="6"/>
        <v>100</v>
      </c>
      <c r="E25" s="16">
        <f t="shared" si="6"/>
        <v>73</v>
      </c>
      <c r="F25" s="16">
        <f t="shared" si="6"/>
        <v>0</v>
      </c>
      <c r="G25" s="16">
        <f t="shared" si="6"/>
        <v>0</v>
      </c>
      <c r="H25" s="16">
        <f t="shared" si="6"/>
        <v>73</v>
      </c>
    </row>
    <row r="26" spans="1:8" x14ac:dyDescent="0.3">
      <c r="A26" s="4">
        <v>19</v>
      </c>
      <c r="B26" s="12" t="s">
        <v>36</v>
      </c>
      <c r="C26" s="14">
        <v>300</v>
      </c>
      <c r="D26" s="13">
        <v>100</v>
      </c>
      <c r="E26" s="13">
        <v>73</v>
      </c>
      <c r="F26" s="13">
        <v>0</v>
      </c>
      <c r="G26" s="14">
        <v>0</v>
      </c>
      <c r="H26" s="13">
        <f>E26</f>
        <v>73</v>
      </c>
    </row>
    <row r="27" spans="1:8" x14ac:dyDescent="0.3">
      <c r="A27" s="4">
        <v>20</v>
      </c>
      <c r="B27" s="10" t="s">
        <v>37</v>
      </c>
      <c r="C27" s="11">
        <f t="shared" ref="C27:H27" si="7">SUM(C28:C29)</f>
        <v>1205</v>
      </c>
      <c r="D27" s="11">
        <f t="shared" si="7"/>
        <v>1611</v>
      </c>
      <c r="E27" s="11">
        <f t="shared" si="7"/>
        <v>1259</v>
      </c>
      <c r="F27" s="11">
        <f t="shared" si="7"/>
        <v>0</v>
      </c>
      <c r="G27" s="11">
        <f t="shared" si="7"/>
        <v>0</v>
      </c>
      <c r="H27" s="11">
        <f t="shared" si="7"/>
        <v>1259</v>
      </c>
    </row>
    <row r="28" spans="1:8" x14ac:dyDescent="0.3">
      <c r="A28" s="4">
        <v>21</v>
      </c>
      <c r="B28" s="12" t="s">
        <v>38</v>
      </c>
      <c r="C28" s="13">
        <v>1195</v>
      </c>
      <c r="D28" s="13">
        <v>1601</v>
      </c>
      <c r="E28" s="13">
        <v>1253</v>
      </c>
      <c r="F28" s="13">
        <v>0</v>
      </c>
      <c r="G28" s="14">
        <v>0</v>
      </c>
      <c r="H28" s="13">
        <f>E28</f>
        <v>1253</v>
      </c>
    </row>
    <row r="29" spans="1:8" x14ac:dyDescent="0.3">
      <c r="A29" s="4">
        <v>22</v>
      </c>
      <c r="B29" s="12" t="s">
        <v>39</v>
      </c>
      <c r="C29" s="13">
        <v>10</v>
      </c>
      <c r="D29" s="13">
        <v>10</v>
      </c>
      <c r="E29" s="13">
        <v>6</v>
      </c>
      <c r="F29" s="13">
        <v>0</v>
      </c>
      <c r="G29" s="14">
        <v>0</v>
      </c>
      <c r="H29" s="13">
        <f>E29</f>
        <v>6</v>
      </c>
    </row>
    <row r="30" spans="1:8" x14ac:dyDescent="0.3">
      <c r="A30" s="4">
        <v>23</v>
      </c>
      <c r="B30" s="9" t="s">
        <v>40</v>
      </c>
      <c r="C30" s="8">
        <v>0</v>
      </c>
      <c r="D30" s="8">
        <v>0</v>
      </c>
      <c r="E30" s="8">
        <v>0</v>
      </c>
      <c r="F30" s="8">
        <v>0</v>
      </c>
      <c r="G30" s="7">
        <v>0</v>
      </c>
      <c r="H30" s="7">
        <v>0</v>
      </c>
    </row>
    <row r="31" spans="1:8" x14ac:dyDescent="0.3">
      <c r="A31" s="4">
        <v>24</v>
      </c>
      <c r="B31" s="9" t="s">
        <v>41</v>
      </c>
      <c r="C31" s="8">
        <v>0</v>
      </c>
      <c r="D31" s="8">
        <v>0</v>
      </c>
      <c r="E31" s="8">
        <v>0</v>
      </c>
      <c r="F31" s="8">
        <v>0</v>
      </c>
      <c r="G31" s="7">
        <v>0</v>
      </c>
      <c r="H31" s="7">
        <v>0</v>
      </c>
    </row>
    <row r="32" spans="1:8" x14ac:dyDescent="0.3">
      <c r="A32" s="4">
        <v>25</v>
      </c>
      <c r="B32" s="9" t="s">
        <v>42</v>
      </c>
      <c r="C32" s="8">
        <f t="shared" ref="C32:H32" si="8">SUM(C33:C35)</f>
        <v>279</v>
      </c>
      <c r="D32" s="8">
        <f t="shared" si="8"/>
        <v>579</v>
      </c>
      <c r="E32" s="8">
        <f t="shared" si="8"/>
        <v>579</v>
      </c>
      <c r="F32" s="8">
        <f t="shared" si="8"/>
        <v>0</v>
      </c>
      <c r="G32" s="8">
        <f t="shared" si="8"/>
        <v>0</v>
      </c>
      <c r="H32" s="8">
        <f t="shared" si="8"/>
        <v>579</v>
      </c>
    </row>
    <row r="33" spans="1:8" x14ac:dyDescent="0.3">
      <c r="A33" s="4">
        <v>26</v>
      </c>
      <c r="B33" s="9" t="s">
        <v>43</v>
      </c>
      <c r="C33" s="8">
        <v>279</v>
      </c>
      <c r="D33" s="8">
        <v>579</v>
      </c>
      <c r="E33" s="8">
        <v>579</v>
      </c>
      <c r="F33" s="8">
        <v>0</v>
      </c>
      <c r="G33" s="7">
        <v>0</v>
      </c>
      <c r="H33" s="8">
        <f>E33</f>
        <v>579</v>
      </c>
    </row>
    <row r="34" spans="1:8" x14ac:dyDescent="0.3">
      <c r="A34" s="4">
        <v>27</v>
      </c>
      <c r="B34" s="9" t="s">
        <v>44</v>
      </c>
      <c r="C34" s="8">
        <v>0</v>
      </c>
      <c r="D34" s="8">
        <v>0</v>
      </c>
      <c r="E34" s="8">
        <v>0</v>
      </c>
      <c r="F34" s="8">
        <v>0</v>
      </c>
      <c r="G34" s="7">
        <v>0</v>
      </c>
      <c r="H34" s="8">
        <f>E34</f>
        <v>0</v>
      </c>
    </row>
    <row r="35" spans="1:8" x14ac:dyDescent="0.3">
      <c r="A35" s="4">
        <v>28</v>
      </c>
      <c r="B35" s="9" t="s">
        <v>45</v>
      </c>
      <c r="C35" s="8">
        <v>0</v>
      </c>
      <c r="D35" s="8">
        <v>0</v>
      </c>
      <c r="E35" s="8">
        <v>0</v>
      </c>
      <c r="F35" s="8">
        <v>0</v>
      </c>
      <c r="G35" s="7">
        <v>0</v>
      </c>
      <c r="H35" s="8">
        <f>E35</f>
        <v>0</v>
      </c>
    </row>
    <row r="36" spans="1:8" x14ac:dyDescent="0.3">
      <c r="A36" s="4">
        <v>29</v>
      </c>
      <c r="B36" s="7" t="s">
        <v>46</v>
      </c>
      <c r="C36" s="8">
        <f t="shared" ref="C36:H36" si="9">SUM(C8+C32)</f>
        <v>67200</v>
      </c>
      <c r="D36" s="8">
        <f t="shared" si="9"/>
        <v>71395</v>
      </c>
      <c r="E36" s="8">
        <f t="shared" si="9"/>
        <v>70238</v>
      </c>
      <c r="F36" s="8">
        <f t="shared" si="9"/>
        <v>0</v>
      </c>
      <c r="G36" s="8">
        <f t="shared" si="9"/>
        <v>0</v>
      </c>
      <c r="H36" s="8">
        <f t="shared" si="9"/>
        <v>70238</v>
      </c>
    </row>
    <row r="37" spans="1:8" x14ac:dyDescent="0.3">
      <c r="A37" s="4">
        <v>30</v>
      </c>
      <c r="B37" s="9" t="s">
        <v>47</v>
      </c>
      <c r="C37" s="8">
        <f>SUM(C38:C39)</f>
        <v>0</v>
      </c>
      <c r="D37" s="8">
        <f>SUM(D38:D39)</f>
        <v>0</v>
      </c>
      <c r="E37" s="8">
        <f>SUM(E38:E39)</f>
        <v>0</v>
      </c>
      <c r="F37" s="8">
        <f>SUM(F38:F39)</f>
        <v>0</v>
      </c>
      <c r="G37" s="7">
        <v>0</v>
      </c>
      <c r="H37" s="7">
        <v>0</v>
      </c>
    </row>
    <row r="38" spans="1:8" x14ac:dyDescent="0.3">
      <c r="A38" s="4">
        <v>31</v>
      </c>
      <c r="B38" s="12" t="s">
        <v>48</v>
      </c>
      <c r="C38" s="13">
        <v>0</v>
      </c>
      <c r="D38" s="13">
        <v>0</v>
      </c>
      <c r="E38" s="13">
        <v>0</v>
      </c>
      <c r="F38" s="13">
        <v>0</v>
      </c>
      <c r="G38" s="14">
        <v>0</v>
      </c>
      <c r="H38" s="14">
        <v>0</v>
      </c>
    </row>
    <row r="39" spans="1:8" x14ac:dyDescent="0.3">
      <c r="A39" s="4">
        <v>32</v>
      </c>
      <c r="B39" s="12" t="s">
        <v>49</v>
      </c>
      <c r="C39" s="13">
        <v>0</v>
      </c>
      <c r="D39" s="13">
        <v>0</v>
      </c>
      <c r="E39" s="13">
        <v>0</v>
      </c>
      <c r="F39" s="13">
        <v>0</v>
      </c>
      <c r="G39" s="14">
        <v>0</v>
      </c>
      <c r="H39" s="14">
        <v>0</v>
      </c>
    </row>
    <row r="40" spans="1:8" x14ac:dyDescent="0.3">
      <c r="A40" s="4">
        <v>33</v>
      </c>
      <c r="B40" s="7" t="s">
        <v>50</v>
      </c>
      <c r="C40" s="8">
        <f>SUM(C37)</f>
        <v>0</v>
      </c>
      <c r="D40" s="8">
        <f>SUM(D37)</f>
        <v>0</v>
      </c>
      <c r="E40" s="8">
        <f>SUM(E37)</f>
        <v>0</v>
      </c>
      <c r="F40" s="8">
        <f>SUM(F37)</f>
        <v>0</v>
      </c>
      <c r="G40" s="7">
        <v>0</v>
      </c>
      <c r="H40" s="7">
        <v>0</v>
      </c>
    </row>
    <row r="41" spans="1:8" x14ac:dyDescent="0.3">
      <c r="A41" s="4">
        <v>34</v>
      </c>
      <c r="B41" s="7" t="s">
        <v>51</v>
      </c>
      <c r="C41" s="8">
        <f t="shared" ref="C41:H41" si="10">SUM(C36+C40)</f>
        <v>67200</v>
      </c>
      <c r="D41" s="8">
        <f t="shared" si="10"/>
        <v>71395</v>
      </c>
      <c r="E41" s="8">
        <f t="shared" si="10"/>
        <v>70238</v>
      </c>
      <c r="F41" s="8">
        <f t="shared" si="10"/>
        <v>0</v>
      </c>
      <c r="G41" s="8">
        <f t="shared" si="10"/>
        <v>0</v>
      </c>
      <c r="H41" s="8">
        <f t="shared" si="10"/>
        <v>70238</v>
      </c>
    </row>
  </sheetData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3">
    <cfRule type="top10" priority="1" stopIfTrue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2021-05-12T08:57:13Z</dcterms:created>
  <dcterms:modified xsi:type="dcterms:W3CDTF">2021-05-12T09:39:47Z</dcterms:modified>
</cp:coreProperties>
</file>