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Harta 1\Documents\001Harta\Bogi\ZÁRSZÁMADÁS 2021\Harta\"/>
    </mc:Choice>
  </mc:AlternateContent>
  <xr:revisionPtr revIDLastSave="0" documentId="8_{FC4BD264-4F57-47DF-8896-E6F55AD9274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0" i="1" l="1"/>
  <c r="D170" i="1"/>
  <c r="C170" i="1"/>
  <c r="B170" i="1"/>
  <c r="F169" i="1"/>
  <c r="F168" i="1"/>
  <c r="F167" i="1"/>
  <c r="G166" i="1"/>
  <c r="F165" i="1"/>
  <c r="G165" i="1" s="1"/>
  <c r="G164" i="1"/>
  <c r="F163" i="1"/>
  <c r="E160" i="1"/>
  <c r="D160" i="1"/>
  <c r="C160" i="1"/>
  <c r="B160" i="1"/>
  <c r="F159" i="1"/>
  <c r="F158" i="1"/>
  <c r="F157" i="1"/>
  <c r="F156" i="1"/>
  <c r="G155" i="1"/>
  <c r="G160" i="1" s="1"/>
  <c r="F154" i="1"/>
  <c r="F153" i="1"/>
  <c r="D146" i="1"/>
  <c r="C146" i="1"/>
  <c r="G145" i="1"/>
  <c r="G144" i="1"/>
  <c r="G143" i="1"/>
  <c r="E142" i="1"/>
  <c r="G142" i="1" s="1"/>
  <c r="G141" i="1"/>
  <c r="G140" i="1"/>
  <c r="E140" i="1"/>
  <c r="E146" i="1" s="1"/>
  <c r="G139" i="1"/>
  <c r="F136" i="1"/>
  <c r="E136" i="1"/>
  <c r="D136" i="1"/>
  <c r="C136" i="1"/>
  <c r="G135" i="1"/>
  <c r="G134" i="1"/>
  <c r="G133" i="1"/>
  <c r="G132" i="1"/>
  <c r="G131" i="1"/>
  <c r="G130" i="1"/>
  <c r="G129" i="1"/>
  <c r="F122" i="1"/>
  <c r="E122" i="1"/>
  <c r="C122" i="1"/>
  <c r="G121" i="1"/>
  <c r="G120" i="1"/>
  <c r="G119" i="1"/>
  <c r="D118" i="1"/>
  <c r="G118" i="1" s="1"/>
  <c r="G117" i="1"/>
  <c r="G116" i="1"/>
  <c r="G115" i="1"/>
  <c r="F112" i="1"/>
  <c r="E112" i="1"/>
  <c r="D112" i="1"/>
  <c r="C112" i="1"/>
  <c r="G111" i="1"/>
  <c r="G110" i="1"/>
  <c r="G109" i="1"/>
  <c r="G108" i="1"/>
  <c r="G107" i="1"/>
  <c r="G106" i="1"/>
  <c r="G105" i="1"/>
  <c r="F98" i="1"/>
  <c r="E98" i="1"/>
  <c r="D98" i="1"/>
  <c r="C98" i="1"/>
  <c r="G97" i="1"/>
  <c r="G96" i="1"/>
  <c r="G95" i="1"/>
  <c r="G94" i="1"/>
  <c r="G93" i="1"/>
  <c r="G92" i="1"/>
  <c r="G98" i="1" s="1"/>
  <c r="G91" i="1"/>
  <c r="E88" i="1"/>
  <c r="D88" i="1"/>
  <c r="C88" i="1"/>
  <c r="G87" i="1"/>
  <c r="G86" i="1"/>
  <c r="G85" i="1"/>
  <c r="G84" i="1"/>
  <c r="G83" i="1"/>
  <c r="G82" i="1"/>
  <c r="G81" i="1"/>
  <c r="F74" i="1"/>
  <c r="E74" i="1"/>
  <c r="C74" i="1"/>
  <c r="G73" i="1"/>
  <c r="G72" i="1"/>
  <c r="G71" i="1"/>
  <c r="D70" i="1"/>
  <c r="G70" i="1" s="1"/>
  <c r="G69" i="1"/>
  <c r="G68" i="1"/>
  <c r="D67" i="1"/>
  <c r="G67" i="1" s="1"/>
  <c r="F64" i="1"/>
  <c r="E64" i="1"/>
  <c r="D64" i="1"/>
  <c r="C64" i="1"/>
  <c r="G63" i="1"/>
  <c r="G62" i="1"/>
  <c r="G61" i="1"/>
  <c r="G60" i="1"/>
  <c r="G59" i="1"/>
  <c r="G58" i="1"/>
  <c r="G57" i="1"/>
  <c r="G64" i="1" s="1"/>
  <c r="E50" i="1"/>
  <c r="D50" i="1"/>
  <c r="C50" i="1"/>
  <c r="G49" i="1"/>
  <c r="G48" i="1"/>
  <c r="G47" i="1"/>
  <c r="G46" i="1"/>
  <c r="G45" i="1"/>
  <c r="G44" i="1"/>
  <c r="G43" i="1"/>
  <c r="F40" i="1"/>
  <c r="E40" i="1"/>
  <c r="D40" i="1"/>
  <c r="G39" i="1"/>
  <c r="G38" i="1"/>
  <c r="G37" i="1"/>
  <c r="G36" i="1"/>
  <c r="C35" i="1"/>
  <c r="G35" i="1" s="1"/>
  <c r="G34" i="1"/>
  <c r="G33" i="1"/>
  <c r="G40" i="1" s="1"/>
  <c r="E26" i="1"/>
  <c r="C26" i="1"/>
  <c r="G25" i="1"/>
  <c r="G24" i="1"/>
  <c r="G23" i="1"/>
  <c r="D22" i="1"/>
  <c r="D26" i="1" s="1"/>
  <c r="G21" i="1"/>
  <c r="G20" i="1"/>
  <c r="G19" i="1"/>
  <c r="F16" i="1"/>
  <c r="E16" i="1"/>
  <c r="D16" i="1"/>
  <c r="C16" i="1"/>
  <c r="G15" i="1"/>
  <c r="G14" i="1"/>
  <c r="G13" i="1"/>
  <c r="G12" i="1"/>
  <c r="G11" i="1"/>
  <c r="G10" i="1"/>
  <c r="G9" i="1"/>
  <c r="G88" i="1" l="1"/>
  <c r="G22" i="1"/>
  <c r="G26" i="1" s="1"/>
  <c r="G50" i="1"/>
  <c r="G146" i="1"/>
  <c r="G16" i="1"/>
  <c r="G136" i="1"/>
  <c r="F160" i="1"/>
  <c r="F170" i="1"/>
  <c r="G170" i="1"/>
  <c r="G112" i="1"/>
  <c r="G74" i="1"/>
  <c r="G122" i="1"/>
  <c r="C40" i="1"/>
  <c r="D74" i="1"/>
  <c r="D122" i="1"/>
</calcChain>
</file>

<file path=xl/sharedStrings.xml><?xml version="1.0" encoding="utf-8"?>
<sst xmlns="http://schemas.openxmlformats.org/spreadsheetml/2006/main" count="218" uniqueCount="38">
  <si>
    <t>Európai uniós támogatással megvalósuló projektek bevételei, kiadásai                       2020. évi teljesítés</t>
  </si>
  <si>
    <t>EU-s projekt megnevezése:</t>
  </si>
  <si>
    <t>"Szociális alapszolgáltatási központ kialakítása Hartán"</t>
  </si>
  <si>
    <t>Azonosító:</t>
  </si>
  <si>
    <t>TOP-4.2.1-15-BK1-2016-00013</t>
  </si>
  <si>
    <t>Ezer forintban</t>
  </si>
  <si>
    <t>Források</t>
  </si>
  <si>
    <t>2017.</t>
  </si>
  <si>
    <t>2018.</t>
  </si>
  <si>
    <t>2019.</t>
  </si>
  <si>
    <t>2020.</t>
  </si>
  <si>
    <t>2021.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</si>
  <si>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</si>
  <si>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</si>
  <si>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</si>
  <si>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</si>
  <si>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</si>
  <si>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</si>
  <si>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</si>
  <si>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</si>
  <si>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</si>
  <si>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</si>
  <si>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</si>
  <si>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Felújítás</t>
  </si>
  <si>
    <t>Dologi kiadások</t>
  </si>
  <si>
    <t>Összesen:</t>
  </si>
  <si>
    <t>"Előkészítő projekt megvalósítása Dunapataj Nagyközség közösségi szennyvízelvezetésének és tisztításának megoldására"</t>
  </si>
  <si>
    <t>KEHOP-2.2.2-15-2015-00010</t>
  </si>
  <si>
    <t>"Solti konzorcium Humán kapacitások fejlesztése térségi szemléletben"</t>
  </si>
  <si>
    <t>EFOP-3.9.2-16-2017-00008</t>
  </si>
  <si>
    <t>"Solti konzorcium Helyi identitás erősítése és
közösségfejlesztés Solt és Harta településen"</t>
  </si>
  <si>
    <t>TOP-5.3.1-16-BK1-2017-00016</t>
  </si>
  <si>
    <t>"Solti konzorcium Humán szolgáltatások fejlesztése
térségi szemléletben"</t>
  </si>
  <si>
    <t>EFOP-1-5.3-16-2017-00016</t>
  </si>
  <si>
    <t>"Helyi termékértékesítést szolgáló piacok infrastrukturális
fejlesztése, közétkeztetés fejlesztése"</t>
  </si>
  <si>
    <t>VP6-7.2.1-7.4.1.3-17</t>
  </si>
  <si>
    <t>"Mini bölcsőde építése Hartán"</t>
  </si>
  <si>
    <t>TOP-1.4.1-19-BK1-2019-00040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</si>
</sst>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i/>
      <sz val="11"/>
      <color indexed="8"/>
      <name val="Calibri"/>
      <family val="2"/>
    </font>
    <font>
      <b/>
      <sz val="12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9" fillId="0" borderId="2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49" fontId="10" fillId="0" borderId="7" xfId="0" applyNumberFormat="1" applyFont="1" applyFill="1" applyBorder="1" applyAlignment="1" applyProtection="1">
      <alignment vertical="center"/>
    </xf>
    <xf numFmtId="49" fontId="10" fillId="0" borderId="8" xfId="0" applyNumberFormat="1" applyFont="1" applyFill="1" applyBorder="1" applyAlignment="1" applyProtection="1">
      <alignment horizontal="right" vertical="center"/>
    </xf>
    <xf numFmtId="3" fontId="10" fillId="0" borderId="9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3" fontId="9" fillId="0" borderId="6" xfId="0" applyNumberFormat="1" applyFont="1" applyFill="1" applyBorder="1" applyAlignment="1" applyProtection="1">
      <alignment vertical="center"/>
    </xf>
    <xf numFmtId="3" fontId="11" fillId="0" borderId="13" xfId="0" applyNumberFormat="1" applyFont="1" applyFill="1" applyBorder="1" applyAlignment="1" applyProtection="1">
      <alignment vertical="center"/>
      <protection locked="0"/>
    </xf>
    <xf numFmtId="3" fontId="12" fillId="0" borderId="13" xfId="0" applyNumberFormat="1" applyFont="1" applyFill="1" applyBorder="1" applyAlignment="1" applyProtection="1">
      <alignment vertical="center"/>
      <protection locked="0"/>
    </xf>
    <xf numFmtId="3" fontId="11" fillId="0" borderId="14" xfId="0" applyNumberFormat="1" applyFont="1" applyFill="1" applyBorder="1" applyAlignment="1" applyProtection="1">
      <alignment vertical="center"/>
      <protection locked="0"/>
    </xf>
    <xf numFmtId="3" fontId="9" fillId="0" borderId="15" xfId="0" applyNumberFormat="1" applyFont="1" applyFill="1" applyBorder="1" applyAlignment="1" applyProtection="1">
      <alignment vertical="center"/>
    </xf>
    <xf numFmtId="49" fontId="10" fillId="0" borderId="11" xfId="0" applyNumberFormat="1" applyFont="1" applyFill="1" applyBorder="1" applyAlignment="1" applyProtection="1">
      <alignment vertical="center"/>
    </xf>
    <xf numFmtId="3" fontId="10" fillId="0" borderId="12" xfId="0" applyNumberFormat="1" applyFont="1" applyFill="1" applyBorder="1" applyAlignment="1" applyProtection="1">
      <alignment horizontal="right" vertical="center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3" fontId="10" fillId="0" borderId="14" xfId="0" applyNumberFormat="1" applyFont="1" applyFill="1" applyBorder="1" applyAlignment="1" applyProtection="1">
      <alignment vertical="center"/>
      <protection locked="0"/>
    </xf>
    <xf numFmtId="3" fontId="9" fillId="0" borderId="16" xfId="0" applyNumberFormat="1" applyFont="1" applyFill="1" applyBorder="1" applyAlignment="1" applyProtection="1">
      <alignment vertical="center"/>
    </xf>
    <xf numFmtId="49" fontId="10" fillId="0" borderId="12" xfId="0" applyNumberFormat="1" applyFont="1" applyFill="1" applyBorder="1" applyAlignment="1" applyProtection="1">
      <alignment vertical="center"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49" fontId="10" fillId="0" borderId="17" xfId="0" applyNumberFormat="1" applyFont="1" applyFill="1" applyBorder="1" applyAlignment="1" applyProtection="1">
      <alignment vertical="center"/>
      <protection locked="0"/>
    </xf>
    <xf numFmtId="49" fontId="10" fillId="0" borderId="18" xfId="0" applyNumberFormat="1" applyFont="1" applyFill="1" applyBorder="1" applyAlignment="1" applyProtection="1">
      <alignment vertical="center"/>
      <protection locked="0"/>
    </xf>
    <xf numFmtId="3" fontId="10" fillId="0" borderId="19" xfId="0" applyNumberFormat="1" applyFont="1" applyFill="1" applyBorder="1" applyAlignment="1" applyProtection="1">
      <alignment vertical="center"/>
      <protection locked="0"/>
    </xf>
    <xf numFmtId="3" fontId="9" fillId="0" borderId="19" xfId="0" applyNumberFormat="1" applyFont="1" applyFill="1" applyBorder="1" applyAlignment="1" applyProtection="1">
      <alignment vertical="center"/>
      <protection locked="0"/>
    </xf>
    <xf numFmtId="3" fontId="10" fillId="0" borderId="20" xfId="0" applyNumberFormat="1" applyFont="1" applyFill="1" applyBorder="1" applyAlignment="1" applyProtection="1">
      <alignment vertical="center"/>
      <protection locked="0"/>
    </xf>
    <xf numFmtId="49" fontId="9" fillId="0" borderId="21" xfId="0" applyNumberFormat="1" applyFont="1" applyFill="1" applyBorder="1" applyAlignment="1" applyProtection="1">
      <alignment vertical="center"/>
    </xf>
    <xf numFmtId="3" fontId="9" fillId="0" borderId="22" xfId="0" applyNumberFormat="1" applyFont="1" applyFill="1" applyBorder="1" applyAlignment="1" applyProtection="1">
      <alignment horizontal="right" vertical="center"/>
    </xf>
    <xf numFmtId="3" fontId="9" fillId="0" borderId="23" xfId="0" applyNumberFormat="1" applyFont="1" applyFill="1" applyBorder="1" applyAlignment="1" applyProtection="1">
      <alignment vertical="center"/>
    </xf>
    <xf numFmtId="3" fontId="9" fillId="0" borderId="24" xfId="0" applyNumberFormat="1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49" fontId="10" fillId="0" borderId="8" xfId="0" applyNumberFormat="1" applyFont="1" applyFill="1" applyBorder="1" applyAlignment="1" applyProtection="1">
      <alignment vertical="center"/>
    </xf>
    <xf numFmtId="3" fontId="9" fillId="0" borderId="25" xfId="0" applyNumberFormat="1" applyFont="1" applyFill="1" applyBorder="1" applyAlignment="1" applyProtection="1">
      <alignment vertical="center"/>
    </xf>
    <xf numFmtId="49" fontId="10" fillId="0" borderId="11" xfId="0" applyNumberFormat="1" applyFont="1" applyFill="1" applyBorder="1" applyAlignment="1" applyProtection="1">
      <alignment horizontal="left" vertical="center"/>
    </xf>
    <xf numFmtId="49" fontId="10" fillId="0" borderId="12" xfId="0" applyNumberFormat="1" applyFont="1" applyFill="1" applyBorder="1" applyAlignment="1" applyProtection="1">
      <alignment horizontal="left" vertical="center"/>
    </xf>
    <xf numFmtId="3" fontId="10" fillId="0" borderId="12" xfId="0" applyNumberFormat="1" applyFont="1" applyFill="1" applyBorder="1" applyAlignment="1" applyProtection="1">
      <alignment horizontal="right"/>
    </xf>
    <xf numFmtId="49" fontId="10" fillId="0" borderId="11" xfId="0" applyNumberFormat="1" applyFont="1" applyFill="1" applyBorder="1" applyAlignment="1" applyProtection="1">
      <alignment vertical="center"/>
      <protection locked="0"/>
    </xf>
    <xf numFmtId="49" fontId="10" fillId="0" borderId="12" xfId="0" applyNumberFormat="1" applyFont="1" applyFill="1" applyBorder="1" applyAlignment="1" applyProtection="1">
      <alignment vertical="center"/>
      <protection locked="0"/>
    </xf>
    <xf numFmtId="3" fontId="9" fillId="0" borderId="26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3" fontId="9" fillId="0" borderId="0" xfId="0" applyNumberFormat="1" applyFont="1" applyFill="1" applyBorder="1" applyAlignment="1" applyProtection="1">
      <alignment horizontal="right" vertical="center"/>
    </xf>
    <xf numFmtId="3" fontId="9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3" fontId="12" fillId="0" borderId="15" xfId="0" applyNumberFormat="1" applyFont="1" applyFill="1" applyBorder="1" applyAlignment="1" applyProtection="1">
      <alignment vertical="center"/>
    </xf>
    <xf numFmtId="3" fontId="9" fillId="2" borderId="25" xfId="0" applyNumberFormat="1" applyFont="1" applyFill="1" applyBorder="1" applyAlignment="1" applyProtection="1">
      <alignment vertical="center"/>
    </xf>
    <xf numFmtId="3" fontId="9" fillId="2" borderId="15" xfId="0" applyNumberFormat="1" applyFont="1" applyFill="1" applyBorder="1" applyAlignment="1" applyProtection="1">
      <alignment vertical="center"/>
    </xf>
    <xf numFmtId="3" fontId="10" fillId="2" borderId="13" xfId="0" applyNumberFormat="1" applyFont="1" applyFill="1" applyBorder="1" applyAlignment="1" applyProtection="1">
      <alignment vertical="center"/>
      <protection locked="0"/>
    </xf>
    <xf numFmtId="3" fontId="10" fillId="2" borderId="14" xfId="0" applyNumberFormat="1" applyFont="1" applyFill="1" applyBorder="1" applyAlignment="1" applyProtection="1">
      <alignment vertical="center"/>
      <protection locked="0"/>
    </xf>
    <xf numFmtId="3" fontId="10" fillId="2" borderId="9" xfId="0" applyNumberFormat="1" applyFont="1" applyFill="1" applyBorder="1" applyAlignment="1" applyProtection="1">
      <alignment vertical="center"/>
      <protection locked="0"/>
    </xf>
    <xf numFmtId="3" fontId="10" fillId="2" borderId="10" xfId="0" applyNumberFormat="1" applyFont="1" applyFill="1" applyBorder="1" applyAlignment="1" applyProtection="1">
      <alignment vertical="center"/>
      <protection locked="0"/>
    </xf>
    <xf numFmtId="3" fontId="10" fillId="2" borderId="19" xfId="0" applyNumberFormat="1" applyFont="1" applyFill="1" applyBorder="1" applyAlignment="1" applyProtection="1">
      <alignment vertical="center"/>
      <protection locked="0"/>
    </xf>
    <xf numFmtId="3" fontId="10" fillId="2" borderId="20" xfId="0" applyNumberFormat="1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vertical="center"/>
    </xf>
    <xf numFmtId="0" fontId="9" fillId="0" borderId="24" xfId="0" applyFont="1" applyFill="1" applyBorder="1" applyAlignment="1" applyProtection="1">
      <alignment horizontal="center" vertical="center"/>
    </xf>
    <xf numFmtId="49" fontId="13" fillId="0" borderId="7" xfId="0" applyNumberFormat="1" applyFont="1" applyFill="1" applyBorder="1" applyAlignment="1" applyProtection="1">
      <alignment vertical="center"/>
    </xf>
    <xf numFmtId="3" fontId="13" fillId="0" borderId="9" xfId="0" applyNumberFormat="1" applyFont="1" applyFill="1" applyBorder="1" applyAlignment="1" applyProtection="1">
      <alignment vertical="center"/>
      <protection locked="0"/>
    </xf>
    <xf numFmtId="3" fontId="4" fillId="0" borderId="9" xfId="0" applyNumberFormat="1" applyFont="1" applyFill="1" applyBorder="1" applyAlignment="1" applyProtection="1">
      <alignment vertical="center"/>
      <protection locked="0"/>
    </xf>
    <xf numFmtId="3" fontId="4" fillId="0" borderId="9" xfId="0" applyNumberFormat="1" applyFont="1" applyFill="1" applyBorder="1" applyAlignment="1" applyProtection="1">
      <alignment vertical="center"/>
    </xf>
    <xf numFmtId="3" fontId="14" fillId="0" borderId="13" xfId="0" applyNumberFormat="1" applyFont="1" applyFill="1" applyBorder="1" applyAlignment="1" applyProtection="1">
      <alignment vertical="center"/>
      <protection locked="0"/>
    </xf>
    <xf numFmtId="3" fontId="15" fillId="0" borderId="13" xfId="0" applyNumberFormat="1" applyFont="1" applyFill="1" applyBorder="1" applyAlignment="1" applyProtection="1">
      <alignment vertical="center"/>
      <protection locked="0"/>
    </xf>
    <xf numFmtId="3" fontId="15" fillId="0" borderId="13" xfId="0" applyNumberFormat="1" applyFont="1" applyFill="1" applyBorder="1" applyAlignment="1" applyProtection="1">
      <alignment vertical="center"/>
    </xf>
    <xf numFmtId="49" fontId="13" fillId="0" borderId="11" xfId="0" applyNumberFormat="1" applyFont="1" applyFill="1" applyBorder="1" applyAlignment="1" applyProtection="1">
      <alignment vertical="center"/>
    </xf>
    <xf numFmtId="3" fontId="13" fillId="0" borderId="13" xfId="0" applyNumberFormat="1" applyFont="1" applyFill="1" applyBorder="1" applyAlignment="1" applyProtection="1">
      <alignment vertical="center"/>
      <protection locked="0"/>
    </xf>
    <xf numFmtId="3" fontId="9" fillId="0" borderId="13" xfId="0" applyNumberFormat="1" applyFont="1" applyFill="1" applyBorder="1" applyAlignment="1" applyProtection="1">
      <alignment vertical="center"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49" fontId="13" fillId="0" borderId="17" xfId="0" applyNumberFormat="1" applyFont="1" applyFill="1" applyBorder="1" applyAlignment="1" applyProtection="1">
      <alignment vertical="center"/>
      <protection locked="0"/>
    </xf>
    <xf numFmtId="3" fontId="13" fillId="0" borderId="19" xfId="0" applyNumberFormat="1" applyFont="1" applyFill="1" applyBorder="1" applyAlignment="1" applyProtection="1">
      <alignment vertical="center"/>
      <protection locked="0"/>
    </xf>
    <xf numFmtId="3" fontId="4" fillId="0" borderId="19" xfId="0" applyNumberFormat="1" applyFont="1" applyFill="1" applyBorder="1" applyAlignment="1" applyProtection="1">
      <alignment vertical="center"/>
      <protection locked="0"/>
    </xf>
    <xf numFmtId="3" fontId="9" fillId="0" borderId="29" xfId="0" applyNumberFormat="1" applyFont="1" applyFill="1" applyBorder="1" applyAlignment="1" applyProtection="1">
      <alignment vertical="center"/>
    </xf>
    <xf numFmtId="49" fontId="4" fillId="0" borderId="21" xfId="0" applyNumberFormat="1" applyFont="1" applyFill="1" applyBorder="1" applyAlignment="1" applyProtection="1">
      <alignment vertical="center"/>
    </xf>
    <xf numFmtId="3" fontId="4" fillId="0" borderId="23" xfId="0" applyNumberFormat="1" applyFont="1" applyFill="1" applyBorder="1" applyAlignment="1" applyProtection="1">
      <alignment vertical="center"/>
    </xf>
    <xf numFmtId="3" fontId="10" fillId="0" borderId="23" xfId="0" applyNumberFormat="1" applyFont="1" applyFill="1" applyBorder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49" fontId="13" fillId="0" borderId="11" xfId="0" applyNumberFormat="1" applyFont="1" applyFill="1" applyBorder="1" applyAlignment="1" applyProtection="1">
      <alignment horizontal="left" vertical="center"/>
    </xf>
    <xf numFmtId="3" fontId="10" fillId="0" borderId="13" xfId="0" applyNumberFormat="1" applyFont="1" applyFill="1" applyBorder="1" applyAlignment="1" applyProtection="1">
      <alignment vertical="center"/>
    </xf>
    <xf numFmtId="49" fontId="13" fillId="0" borderId="1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0" xfId="0" applyFill="1" applyAlignment="1" applyProtection="1"/>
    <xf numFmtId="0" fontId="4" fillId="0" borderId="0" xfId="0" applyFont="1" applyFill="1" applyAlignment="1" applyProtection="1"/>
    <xf numFmtId="49" fontId="11" fillId="0" borderId="11" xfId="0" quotePrefix="1" applyNumberFormat="1" applyFont="1" applyFill="1" applyBorder="1" applyAlignment="1" applyProtection="1">
      <alignment horizontal="left" vertical="center"/>
    </xf>
    <xf numFmtId="49" fontId="11" fillId="0" borderId="12" xfId="0" quotePrefix="1" applyNumberFormat="1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/>
    <xf numFmtId="0" fontId="5" fillId="0" borderId="0" xfId="0" applyFont="1" applyFill="1" applyAlignment="1"/>
    <xf numFmtId="0" fontId="0" fillId="0" borderId="27" xfId="0" applyFill="1" applyBorder="1" applyAlignment="1"/>
    <xf numFmtId="49" fontId="14" fillId="0" borderId="11" xfId="0" quotePrefix="1" applyNumberFormat="1" applyFont="1" applyFill="1" applyBorder="1" applyAlignment="1" applyProtection="1">
      <alignment horizontal="left" vertical="center"/>
    </xf>
    <xf numFmtId="0" fontId="0" fillId="0" borderId="28" xfId="0" applyFill="1" applyBorder="1" applyAlignment="1"/>
    <xf numFmtId="0" fontId="0" fillId="0" borderId="28" xfId="0" applyFont="1" applyFill="1" applyBorder="1" applyAlignment="1"/>
    <xf numFmtId="0" fontId="0" fillId="0" borderId="30" xfId="0" applyFont="1" applyFill="1" applyBorder="1" applyAlignment="1"/>
    <xf numFmtId="0" fontId="6" fillId="0" borderId="0" xfId="0" applyFont="1" applyFill="1" applyBorder="1" applyAlignment="1" applyProtection="1"/>
    <xf numFmtId="0" fontId="5" fillId="0" borderId="0" xfId="0" applyFont="1" applyAlignment="1"/>
    <xf numFmtId="0" fontId="7" fillId="0" borderId="1" xfId="0" applyFont="1" applyFill="1" applyBorder="1" applyAlignment="1" applyProtection="1">
      <alignment horizontal="right"/>
    </xf>
    <xf numFmtId="0" fontId="8" fillId="0" borderId="1" xfId="0" applyFont="1" applyBorder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 applyProtection="1">
      <alignment horizontal="right"/>
    </xf>
    <xf numFmtId="0" fontId="3" fillId="0" borderId="0" xfId="0" applyFont="1" applyAlignment="1"/>
  </cellXfs>
  <cellStyles count="1">
    <cellStyle name="Normál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0"/>
  <sheetViews>
    <sheetView tabSelected="1" workbookViewId="0">
      <selection activeCell="B3" sqref="B3:G3"/>
    </sheetView>
  </sheetViews>
  <sheetFormatPr defaultRowHeight="14.4" x14ac:dyDescent="0.3"/>
  <cols>
    <col min="1" max="1" width="33.5546875" bestFit="1" customWidth="1"/>
    <col min="2" max="3" width="11.6640625" customWidth="1"/>
    <col min="4" max="4" width="11.44140625" customWidth="1"/>
    <col min="5" max="5" width="11.6640625" customWidth="1"/>
    <col min="6" max="6" width="12.109375" customWidth="1"/>
    <col min="7" max="7" width="11.44140625" customWidth="1"/>
  </cols>
  <sheetData>
    <row r="1" spans="1:7" ht="15.6" x14ac:dyDescent="0.3">
      <c r="A1" s="94" t="s">
        <v>0</v>
      </c>
      <c r="B1" s="94"/>
      <c r="C1" s="94"/>
      <c r="D1" s="94"/>
      <c r="E1" s="94"/>
      <c r="F1" s="77"/>
      <c r="G1" s="78"/>
    </row>
    <row r="2" spans="1:7" ht="31.5" customHeight="1" x14ac:dyDescent="0.3">
      <c r="A2" s="94"/>
      <c r="B2" s="94"/>
      <c r="C2" s="94"/>
      <c r="D2" s="94"/>
      <c r="E2" s="94"/>
      <c r="F2" s="77"/>
      <c r="G2" s="78"/>
    </row>
    <row r="3" spans="1:7" x14ac:dyDescent="0.3">
      <c r="A3" s="79"/>
      <c r="B3" s="95"/>
      <c r="C3" s="96"/>
      <c r="D3" s="96"/>
      <c r="E3" s="96"/>
      <c r="F3" s="96"/>
      <c r="G3" s="96"/>
    </row>
    <row r="4" spans="1:7" x14ac:dyDescent="0.3">
      <c r="A4" s="79"/>
      <c r="B4" s="79"/>
      <c r="C4" s="79"/>
      <c r="D4" s="79"/>
      <c r="E4" s="79"/>
      <c r="F4" s="79"/>
      <c r="G4" s="78"/>
    </row>
    <row r="5" spans="1:7" ht="15.6" x14ac:dyDescent="0.3">
      <c r="A5" s="80" t="s">
        <v>1</v>
      </c>
      <c r="B5" s="91" t="s">
        <v>2</v>
      </c>
      <c r="C5" s="91"/>
      <c r="D5" s="91"/>
      <c r="E5" s="91"/>
      <c r="F5" s="91"/>
      <c r="G5" s="91"/>
    </row>
    <row r="6" spans="1:7" ht="15.6" x14ac:dyDescent="0.3">
      <c r="A6" s="80" t="s">
        <v>3</v>
      </c>
      <c r="B6" s="90" t="s">
        <v>4</v>
      </c>
      <c r="C6" s="91"/>
      <c r="D6" s="91"/>
      <c r="E6" s="91"/>
      <c r="F6" s="91"/>
      <c r="G6" s="91"/>
    </row>
    <row r="7" spans="1:7" ht="16.2" thickBot="1" x14ac:dyDescent="0.35">
      <c r="A7" s="80"/>
      <c r="B7" s="80"/>
      <c r="C7" s="92" t="s">
        <v>5</v>
      </c>
      <c r="D7" s="92"/>
      <c r="E7" s="93"/>
      <c r="F7" s="93"/>
      <c r="G7" s="93"/>
    </row>
    <row r="8" spans="1:7" ht="15" thickBot="1" x14ac:dyDescent="0.35">
      <c r="A8" s="1" t="s">
        <v>6</v>
      </c>
      <c r="B8" s="2" t="s">
        <v>7</v>
      </c>
      <c r="C8" s="3" t="s">
        <v>8</v>
      </c>
      <c r="D8" s="3" t="s">
        <v>9</v>
      </c>
      <c r="E8" s="3" t="s">
        <v>10</v>
      </c>
      <c r="F8" s="4" t="s">
        <v>11</v>
      </c>
      <c r="G8" s="5" t="s">
        <v>12</v>
      </c>
    </row>
    <row r="9" spans="1:7" x14ac:dyDescent="0.3">
      <c r="A9" s="6" t="s">
        <v>13</v>
      </c>
      <c r="B9" s="7"/>
      <c r="C9" s="8"/>
      <c r="D9" s="8"/>
      <c r="E9" s="8"/>
      <c r="F9" s="9"/>
      <c r="G9" s="10">
        <f>SUM(B9:F9)</f>
        <v>0</v>
      </c>
    </row>
    <row r="10" spans="1:7" x14ac:dyDescent="0.3">
      <c r="A10" s="81" t="s">
        <v>14</v>
      </c>
      <c r="B10" s="82"/>
      <c r="C10" s="11"/>
      <c r="D10" s="12"/>
      <c r="E10" s="11"/>
      <c r="F10" s="13"/>
      <c r="G10" s="14">
        <f>SUM(B10:F10)</f>
        <v>0</v>
      </c>
    </row>
    <row r="11" spans="1:7" x14ac:dyDescent="0.3">
      <c r="A11" s="15" t="s">
        <v>15</v>
      </c>
      <c r="B11" s="16">
        <v>67550</v>
      </c>
      <c r="C11" s="17"/>
      <c r="D11" s="17"/>
      <c r="E11" s="17">
        <v>7828</v>
      </c>
      <c r="F11" s="18"/>
      <c r="G11" s="19">
        <f>SUM(B11:F11)</f>
        <v>75378</v>
      </c>
    </row>
    <row r="12" spans="1:7" x14ac:dyDescent="0.3">
      <c r="A12" s="15" t="s">
        <v>16</v>
      </c>
      <c r="B12" s="20"/>
      <c r="C12" s="17"/>
      <c r="D12" s="21"/>
      <c r="E12" s="17"/>
      <c r="F12" s="18"/>
      <c r="G12" s="14">
        <f>SUM(C12:E12)</f>
        <v>0</v>
      </c>
    </row>
    <row r="13" spans="1:7" x14ac:dyDescent="0.3">
      <c r="A13" s="15" t="s">
        <v>17</v>
      </c>
      <c r="B13" s="20"/>
      <c r="C13" s="17"/>
      <c r="D13" s="21"/>
      <c r="E13" s="17"/>
      <c r="F13" s="18"/>
      <c r="G13" s="14">
        <f>SUM(C13:E13)</f>
        <v>0</v>
      </c>
    </row>
    <row r="14" spans="1:7" x14ac:dyDescent="0.3">
      <c r="A14" s="15" t="s">
        <v>18</v>
      </c>
      <c r="B14" s="20"/>
      <c r="C14" s="17"/>
      <c r="D14" s="21"/>
      <c r="E14" s="17"/>
      <c r="F14" s="18"/>
      <c r="G14" s="14">
        <f>SUM(C14:E14)</f>
        <v>0</v>
      </c>
    </row>
    <row r="15" spans="1:7" ht="15" thickBot="1" x14ac:dyDescent="0.35">
      <c r="A15" s="22"/>
      <c r="B15" s="23"/>
      <c r="C15" s="24"/>
      <c r="D15" s="25"/>
      <c r="E15" s="24"/>
      <c r="F15" s="26"/>
      <c r="G15" s="14">
        <f>SUM(C15:E15)</f>
        <v>0</v>
      </c>
    </row>
    <row r="16" spans="1:7" ht="15" thickBot="1" x14ac:dyDescent="0.35">
      <c r="A16" s="27" t="s">
        <v>19</v>
      </c>
      <c r="B16" s="28">
        <v>67550</v>
      </c>
      <c r="C16" s="29">
        <f>C9+SUM(C11:C15)</f>
        <v>0</v>
      </c>
      <c r="D16" s="29">
        <f>D9+SUM(D11:D15)</f>
        <v>0</v>
      </c>
      <c r="E16" s="29">
        <f>E9+SUM(E11:E15)</f>
        <v>7828</v>
      </c>
      <c r="F16" s="29">
        <f>F9+SUM(F11:F15)</f>
        <v>0</v>
      </c>
      <c r="G16" s="30">
        <f>G9+SUM(G11:G15)</f>
        <v>75378</v>
      </c>
    </row>
    <row r="17" spans="1:7" ht="15" thickBot="1" x14ac:dyDescent="0.35">
      <c r="A17" s="31"/>
      <c r="B17" s="31"/>
      <c r="C17" s="31"/>
      <c r="D17" s="31"/>
      <c r="E17" s="31"/>
      <c r="F17" s="31"/>
      <c r="G17" s="31"/>
    </row>
    <row r="18" spans="1:7" ht="15" thickBot="1" x14ac:dyDescent="0.35">
      <c r="A18" s="1" t="s">
        <v>20</v>
      </c>
      <c r="B18" s="2" t="s">
        <v>7</v>
      </c>
      <c r="C18" s="3" t="s">
        <v>8</v>
      </c>
      <c r="D18" s="3" t="s">
        <v>9</v>
      </c>
      <c r="E18" s="3" t="s">
        <v>10</v>
      </c>
      <c r="F18" s="4" t="s">
        <v>11</v>
      </c>
      <c r="G18" s="5" t="s">
        <v>12</v>
      </c>
    </row>
    <row r="19" spans="1:7" x14ac:dyDescent="0.3">
      <c r="A19" s="6" t="s">
        <v>21</v>
      </c>
      <c r="B19" s="32"/>
      <c r="C19" s="8"/>
      <c r="D19" s="8"/>
      <c r="E19" s="8"/>
      <c r="F19" s="9"/>
      <c r="G19" s="33">
        <f>SUM(C19:E19)</f>
        <v>0</v>
      </c>
    </row>
    <row r="20" spans="1:7" x14ac:dyDescent="0.3">
      <c r="A20" s="34" t="s">
        <v>22</v>
      </c>
      <c r="B20" s="35"/>
      <c r="C20" s="17">
        <v>41951</v>
      </c>
      <c r="D20" s="17">
        <v>14651</v>
      </c>
      <c r="E20" s="17"/>
      <c r="F20" s="18"/>
      <c r="G20" s="14">
        <f>SUM(B20:F20)</f>
        <v>56602</v>
      </c>
    </row>
    <row r="21" spans="1:7" x14ac:dyDescent="0.3">
      <c r="A21" s="15" t="s">
        <v>23</v>
      </c>
      <c r="B21" s="20"/>
      <c r="C21" s="17"/>
      <c r="D21" s="17"/>
      <c r="E21" s="17"/>
      <c r="F21" s="18"/>
      <c r="G21" s="14">
        <f>SUM(B21:E21)</f>
        <v>0</v>
      </c>
    </row>
    <row r="22" spans="1:7" x14ac:dyDescent="0.3">
      <c r="A22" s="15" t="s">
        <v>24</v>
      </c>
      <c r="B22" s="36">
        <v>60</v>
      </c>
      <c r="C22" s="17">
        <v>7746</v>
      </c>
      <c r="D22" s="17">
        <f>11102-132</f>
        <v>10970</v>
      </c>
      <c r="E22" s="17"/>
      <c r="F22" s="18"/>
      <c r="G22" s="14">
        <f>SUM(B22:F22)</f>
        <v>18776</v>
      </c>
    </row>
    <row r="23" spans="1:7" x14ac:dyDescent="0.3">
      <c r="A23" s="37"/>
      <c r="B23" s="38"/>
      <c r="C23" s="17"/>
      <c r="D23" s="17"/>
      <c r="E23" s="17"/>
      <c r="F23" s="18"/>
      <c r="G23" s="14">
        <f>SUM(C23:E23)</f>
        <v>0</v>
      </c>
    </row>
    <row r="24" spans="1:7" x14ac:dyDescent="0.3">
      <c r="A24" s="37"/>
      <c r="B24" s="38"/>
      <c r="C24" s="17"/>
      <c r="D24" s="17"/>
      <c r="E24" s="17"/>
      <c r="F24" s="18"/>
      <c r="G24" s="14">
        <f>SUM(C24:E24)</f>
        <v>0</v>
      </c>
    </row>
    <row r="25" spans="1:7" ht="15" thickBot="1" x14ac:dyDescent="0.35">
      <c r="A25" s="22"/>
      <c r="B25" s="23"/>
      <c r="C25" s="24"/>
      <c r="D25" s="24"/>
      <c r="E25" s="24"/>
      <c r="F25" s="26"/>
      <c r="G25" s="14">
        <f>SUM(C25:E25)</f>
        <v>0</v>
      </c>
    </row>
    <row r="26" spans="1:7" ht="15" thickBot="1" x14ac:dyDescent="0.35">
      <c r="A26" s="27" t="s">
        <v>25</v>
      </c>
      <c r="B26" s="28">
        <v>60</v>
      </c>
      <c r="C26" s="29">
        <f>SUM(C19:C25)</f>
        <v>49697</v>
      </c>
      <c r="D26" s="29">
        <f>SUM(D19:D25)</f>
        <v>25621</v>
      </c>
      <c r="E26" s="29">
        <f>SUM(E19:E25)</f>
        <v>0</v>
      </c>
      <c r="F26" s="39"/>
      <c r="G26" s="30">
        <f>SUM(G19:G25)</f>
        <v>75378</v>
      </c>
    </row>
    <row r="27" spans="1:7" x14ac:dyDescent="0.3">
      <c r="A27" s="40"/>
      <c r="B27" s="41"/>
      <c r="C27" s="42"/>
      <c r="D27" s="42"/>
      <c r="E27" s="42"/>
      <c r="F27" s="42"/>
      <c r="G27" s="42"/>
    </row>
    <row r="28" spans="1:7" x14ac:dyDescent="0.3">
      <c r="A28" s="83"/>
      <c r="B28" s="83"/>
      <c r="C28" s="83"/>
      <c r="D28" s="83"/>
      <c r="E28" s="83"/>
      <c r="F28" s="83"/>
      <c r="G28" s="84"/>
    </row>
    <row r="29" spans="1:7" ht="15.6" x14ac:dyDescent="0.3">
      <c r="A29" s="43" t="s">
        <v>1</v>
      </c>
      <c r="B29" s="91" t="s">
        <v>26</v>
      </c>
      <c r="C29" s="91"/>
      <c r="D29" s="91"/>
      <c r="E29" s="91"/>
      <c r="F29" s="91"/>
      <c r="G29" s="91"/>
    </row>
    <row r="30" spans="1:7" ht="15.6" x14ac:dyDescent="0.3">
      <c r="A30" s="80" t="s">
        <v>3</v>
      </c>
      <c r="B30" s="90" t="s">
        <v>27</v>
      </c>
      <c r="C30" s="91"/>
      <c r="D30" s="91"/>
      <c r="E30" s="91"/>
      <c r="F30" s="91"/>
      <c r="G30" s="91"/>
    </row>
    <row r="31" spans="1:7" ht="16.2" thickBot="1" x14ac:dyDescent="0.35">
      <c r="A31" s="80"/>
      <c r="B31" s="80"/>
      <c r="C31" s="92" t="s">
        <v>5</v>
      </c>
      <c r="D31" s="92"/>
      <c r="E31" s="93"/>
      <c r="F31" s="93"/>
      <c r="G31" s="93"/>
    </row>
    <row r="32" spans="1:7" ht="15" thickBot="1" x14ac:dyDescent="0.35">
      <c r="A32" s="1" t="s">
        <v>6</v>
      </c>
      <c r="B32" s="2" t="s">
        <v>7</v>
      </c>
      <c r="C32" s="3" t="s">
        <v>8</v>
      </c>
      <c r="D32" s="3" t="s">
        <v>9</v>
      </c>
      <c r="E32" s="3" t="s">
        <v>10</v>
      </c>
      <c r="F32" s="4" t="s">
        <v>11</v>
      </c>
      <c r="G32" s="5" t="s">
        <v>12</v>
      </c>
    </row>
    <row r="33" spans="1:7" x14ac:dyDescent="0.3">
      <c r="A33" s="6" t="s">
        <v>13</v>
      </c>
      <c r="B33" s="7"/>
      <c r="C33" s="8">
        <v>27652</v>
      </c>
      <c r="D33" s="8"/>
      <c r="E33" s="8">
        <v>2858</v>
      </c>
      <c r="F33" s="9"/>
      <c r="G33" s="33">
        <f>SUM(B33:F33)</f>
        <v>30510</v>
      </c>
    </row>
    <row r="34" spans="1:7" x14ac:dyDescent="0.3">
      <c r="A34" s="81" t="s">
        <v>14</v>
      </c>
      <c r="B34" s="82"/>
      <c r="C34" s="11"/>
      <c r="D34" s="12"/>
      <c r="E34" s="11"/>
      <c r="F34" s="13"/>
      <c r="G34" s="44">
        <f>SUM(C34:E34)</f>
        <v>0</v>
      </c>
    </row>
    <row r="35" spans="1:7" x14ac:dyDescent="0.3">
      <c r="A35" s="15" t="s">
        <v>15</v>
      </c>
      <c r="B35" s="16">
        <v>232200</v>
      </c>
      <c r="C35" s="17">
        <f>111608-27652</f>
        <v>83956</v>
      </c>
      <c r="D35" s="17">
        <v>105077</v>
      </c>
      <c r="E35" s="17"/>
      <c r="F35" s="18">
        <v>15515</v>
      </c>
      <c r="G35" s="14">
        <f>SUM(B35:F35)</f>
        <v>436748</v>
      </c>
    </row>
    <row r="36" spans="1:7" x14ac:dyDescent="0.3">
      <c r="A36" s="15" t="s">
        <v>16</v>
      </c>
      <c r="B36" s="20"/>
      <c r="C36" s="17"/>
      <c r="D36" s="21"/>
      <c r="E36" s="17"/>
      <c r="F36" s="18"/>
      <c r="G36" s="14">
        <f>SUM(C36:E36)</f>
        <v>0</v>
      </c>
    </row>
    <row r="37" spans="1:7" x14ac:dyDescent="0.3">
      <c r="A37" s="15" t="s">
        <v>17</v>
      </c>
      <c r="B37" s="20"/>
      <c r="C37" s="17"/>
      <c r="D37" s="21"/>
      <c r="E37" s="17"/>
      <c r="F37" s="18"/>
      <c r="G37" s="14">
        <f>SUM(C37:E37)</f>
        <v>0</v>
      </c>
    </row>
    <row r="38" spans="1:7" x14ac:dyDescent="0.3">
      <c r="A38" s="15" t="s">
        <v>18</v>
      </c>
      <c r="B38" s="20"/>
      <c r="C38" s="17"/>
      <c r="D38" s="17"/>
      <c r="E38" s="17"/>
      <c r="F38" s="18"/>
      <c r="G38" s="14">
        <f>SUM(C38:E38)</f>
        <v>0</v>
      </c>
    </row>
    <row r="39" spans="1:7" ht="15" thickBot="1" x14ac:dyDescent="0.35">
      <c r="A39" s="22"/>
      <c r="B39" s="23"/>
      <c r="C39" s="24"/>
      <c r="D39" s="25"/>
      <c r="E39" s="24"/>
      <c r="F39" s="26"/>
      <c r="G39" s="14">
        <f>SUM(C39:E39)</f>
        <v>0</v>
      </c>
    </row>
    <row r="40" spans="1:7" ht="15" thickBot="1" x14ac:dyDescent="0.35">
      <c r="A40" s="27" t="s">
        <v>19</v>
      </c>
      <c r="B40" s="28">
        <v>232200</v>
      </c>
      <c r="C40" s="29">
        <f>C33+SUM(C35:C39)</f>
        <v>111608</v>
      </c>
      <c r="D40" s="29">
        <f>D33+SUM(D35:D39)</f>
        <v>105077</v>
      </c>
      <c r="E40" s="29">
        <f>E33+SUM(E35:E39)</f>
        <v>2858</v>
      </c>
      <c r="F40" s="29">
        <f>F33+SUM(F35:F39)</f>
        <v>15515</v>
      </c>
      <c r="G40" s="30">
        <f>G33+SUM(G35:G39)</f>
        <v>467258</v>
      </c>
    </row>
    <row r="41" spans="1:7" ht="15" thickBot="1" x14ac:dyDescent="0.35">
      <c r="A41" s="31"/>
      <c r="B41" s="31"/>
      <c r="C41" s="31"/>
      <c r="D41" s="31"/>
      <c r="E41" s="31"/>
      <c r="F41" s="31"/>
      <c r="G41" s="31"/>
    </row>
    <row r="42" spans="1:7" ht="15" thickBot="1" x14ac:dyDescent="0.35">
      <c r="A42" s="1" t="s">
        <v>20</v>
      </c>
      <c r="B42" s="2" t="s">
        <v>7</v>
      </c>
      <c r="C42" s="3" t="s">
        <v>8</v>
      </c>
      <c r="D42" s="3" t="s">
        <v>9</v>
      </c>
      <c r="E42" s="3" t="s">
        <v>10</v>
      </c>
      <c r="F42" s="4" t="s">
        <v>11</v>
      </c>
      <c r="G42" s="5" t="s">
        <v>12</v>
      </c>
    </row>
    <row r="43" spans="1:7" x14ac:dyDescent="0.3">
      <c r="A43" s="6" t="s">
        <v>21</v>
      </c>
      <c r="B43" s="32"/>
      <c r="C43" s="8"/>
      <c r="D43" s="8"/>
      <c r="E43" s="8"/>
      <c r="F43" s="9"/>
      <c r="G43" s="33">
        <f>SUM(C43:E43)</f>
        <v>0</v>
      </c>
    </row>
    <row r="44" spans="1:7" x14ac:dyDescent="0.3">
      <c r="A44" s="34" t="s">
        <v>22</v>
      </c>
      <c r="B44" s="16">
        <v>232200</v>
      </c>
      <c r="C44" s="17">
        <v>111608</v>
      </c>
      <c r="D44" s="17">
        <v>105077</v>
      </c>
      <c r="E44" s="17">
        <v>15515</v>
      </c>
      <c r="F44" s="18"/>
      <c r="G44" s="14">
        <f>SUM(B44:E44)</f>
        <v>464400</v>
      </c>
    </row>
    <row r="45" spans="1:7" x14ac:dyDescent="0.3">
      <c r="A45" s="15" t="s">
        <v>23</v>
      </c>
      <c r="B45" s="20"/>
      <c r="C45" s="17"/>
      <c r="D45" s="17"/>
      <c r="E45" s="17"/>
      <c r="F45" s="18"/>
      <c r="G45" s="14">
        <f>SUM(B45:E45)</f>
        <v>0</v>
      </c>
    </row>
    <row r="46" spans="1:7" x14ac:dyDescent="0.3">
      <c r="A46" s="15" t="s">
        <v>24</v>
      </c>
      <c r="B46" s="36"/>
      <c r="C46" s="17"/>
      <c r="D46" s="17"/>
      <c r="E46" s="17">
        <v>2858</v>
      </c>
      <c r="F46" s="18"/>
      <c r="G46" s="14">
        <f>SUM(B46:E46)</f>
        <v>2858</v>
      </c>
    </row>
    <row r="47" spans="1:7" x14ac:dyDescent="0.3">
      <c r="A47" s="37"/>
      <c r="B47" s="38"/>
      <c r="C47" s="17"/>
      <c r="D47" s="17"/>
      <c r="E47" s="17"/>
      <c r="F47" s="18"/>
      <c r="G47" s="14">
        <f>SUM(C47:E47)</f>
        <v>0</v>
      </c>
    </row>
    <row r="48" spans="1:7" x14ac:dyDescent="0.3">
      <c r="A48" s="37"/>
      <c r="B48" s="38"/>
      <c r="C48" s="17"/>
      <c r="D48" s="17"/>
      <c r="E48" s="17"/>
      <c r="F48" s="18"/>
      <c r="G48" s="14">
        <f>SUM(C48:E48)</f>
        <v>0</v>
      </c>
    </row>
    <row r="49" spans="1:7" ht="15" thickBot="1" x14ac:dyDescent="0.35">
      <c r="A49" s="22"/>
      <c r="B49" s="23"/>
      <c r="C49" s="24"/>
      <c r="D49" s="24"/>
      <c r="E49" s="24"/>
      <c r="F49" s="26"/>
      <c r="G49" s="14">
        <f>SUM(C49:E49)</f>
        <v>0</v>
      </c>
    </row>
    <row r="50" spans="1:7" ht="15" thickBot="1" x14ac:dyDescent="0.35">
      <c r="A50" s="27" t="s">
        <v>25</v>
      </c>
      <c r="B50" s="28">
        <v>232200</v>
      </c>
      <c r="C50" s="29">
        <f>SUM(C43:C49)</f>
        <v>111608</v>
      </c>
      <c r="D50" s="29">
        <f>SUM(D43:D49)</f>
        <v>105077</v>
      </c>
      <c r="E50" s="29">
        <f>SUM(E43:E49)</f>
        <v>18373</v>
      </c>
      <c r="F50" s="39"/>
      <c r="G50" s="30">
        <f>SUM(G43:G49)</f>
        <v>467258</v>
      </c>
    </row>
    <row r="51" spans="1:7" x14ac:dyDescent="0.3">
      <c r="A51" s="78"/>
      <c r="B51" s="78"/>
      <c r="C51" s="78"/>
      <c r="D51" s="78"/>
      <c r="E51" s="78"/>
      <c r="F51" s="78"/>
      <c r="G51" s="78"/>
    </row>
    <row r="52" spans="1:7" x14ac:dyDescent="0.3">
      <c r="A52" s="78"/>
      <c r="B52" s="78"/>
      <c r="C52" s="78"/>
      <c r="D52" s="78"/>
      <c r="E52" s="78"/>
      <c r="F52" s="78"/>
      <c r="G52" s="78"/>
    </row>
    <row r="53" spans="1:7" ht="15.6" x14ac:dyDescent="0.3">
      <c r="A53" s="43" t="s">
        <v>1</v>
      </c>
      <c r="B53" s="91" t="s">
        <v>28</v>
      </c>
      <c r="C53" s="91"/>
      <c r="D53" s="91"/>
      <c r="E53" s="91"/>
      <c r="F53" s="91"/>
      <c r="G53" s="91"/>
    </row>
    <row r="54" spans="1:7" ht="15.6" x14ac:dyDescent="0.3">
      <c r="A54" s="80" t="s">
        <v>3</v>
      </c>
      <c r="B54" s="90" t="s">
        <v>29</v>
      </c>
      <c r="C54" s="91"/>
      <c r="D54" s="91"/>
      <c r="E54" s="91"/>
      <c r="F54" s="91"/>
      <c r="G54" s="91"/>
    </row>
    <row r="55" spans="1:7" ht="16.2" thickBot="1" x14ac:dyDescent="0.35">
      <c r="A55" s="80"/>
      <c r="B55" s="80"/>
      <c r="C55" s="92" t="s">
        <v>5</v>
      </c>
      <c r="D55" s="92"/>
      <c r="E55" s="93"/>
      <c r="F55" s="93"/>
      <c r="G55" s="93"/>
    </row>
    <row r="56" spans="1:7" ht="15" thickBot="1" x14ac:dyDescent="0.35">
      <c r="A56" s="1" t="s">
        <v>6</v>
      </c>
      <c r="B56" s="2" t="s">
        <v>7</v>
      </c>
      <c r="C56" s="3" t="s">
        <v>8</v>
      </c>
      <c r="D56" s="3" t="s">
        <v>9</v>
      </c>
      <c r="E56" s="3" t="s">
        <v>10</v>
      </c>
      <c r="F56" s="4" t="s">
        <v>11</v>
      </c>
      <c r="G56" s="5" t="s">
        <v>12</v>
      </c>
    </row>
    <row r="57" spans="1:7" x14ac:dyDescent="0.3">
      <c r="A57" s="6" t="s">
        <v>13</v>
      </c>
      <c r="B57" s="7"/>
      <c r="C57" s="8"/>
      <c r="D57" s="8"/>
      <c r="E57" s="8"/>
      <c r="F57" s="9"/>
      <c r="G57" s="33">
        <f>SUM(B57:E57)</f>
        <v>0</v>
      </c>
    </row>
    <row r="58" spans="1:7" x14ac:dyDescent="0.3">
      <c r="A58" s="81" t="s">
        <v>14</v>
      </c>
      <c r="B58" s="82"/>
      <c r="C58" s="11"/>
      <c r="D58" s="12"/>
      <c r="E58" s="11"/>
      <c r="F58" s="13"/>
      <c r="G58" s="44">
        <f>SUM(C58:E58)</f>
        <v>0</v>
      </c>
    </row>
    <row r="59" spans="1:7" x14ac:dyDescent="0.3">
      <c r="A59" s="15" t="s">
        <v>15</v>
      </c>
      <c r="B59" s="16"/>
      <c r="C59" s="17">
        <v>41950</v>
      </c>
      <c r="D59" s="17"/>
      <c r="E59" s="17"/>
      <c r="F59" s="18">
        <v>12214</v>
      </c>
      <c r="G59" s="14">
        <f>SUM(B59:F59)</f>
        <v>54164</v>
      </c>
    </row>
    <row r="60" spans="1:7" x14ac:dyDescent="0.3">
      <c r="A60" s="15" t="s">
        <v>16</v>
      </c>
      <c r="B60" s="20"/>
      <c r="C60" s="17"/>
      <c r="D60" s="21"/>
      <c r="E60" s="17"/>
      <c r="F60" s="18"/>
      <c r="G60" s="14">
        <f>SUM(C60:E60)</f>
        <v>0</v>
      </c>
    </row>
    <row r="61" spans="1:7" x14ac:dyDescent="0.3">
      <c r="A61" s="15" t="s">
        <v>17</v>
      </c>
      <c r="B61" s="20"/>
      <c r="C61" s="17"/>
      <c r="D61" s="21"/>
      <c r="E61" s="17"/>
      <c r="F61" s="18"/>
      <c r="G61" s="14">
        <f>SUM(C61:E61)</f>
        <v>0</v>
      </c>
    </row>
    <row r="62" spans="1:7" x14ac:dyDescent="0.3">
      <c r="A62" s="15" t="s">
        <v>18</v>
      </c>
      <c r="B62" s="20"/>
      <c r="C62" s="17"/>
      <c r="D62" s="17"/>
      <c r="E62" s="17"/>
      <c r="F62" s="18"/>
      <c r="G62" s="14">
        <f>SUM(C62:E62)</f>
        <v>0</v>
      </c>
    </row>
    <row r="63" spans="1:7" ht="15" thickBot="1" x14ac:dyDescent="0.35">
      <c r="A63" s="22"/>
      <c r="B63" s="23"/>
      <c r="C63" s="24"/>
      <c r="D63" s="25"/>
      <c r="E63" s="24"/>
      <c r="F63" s="26"/>
      <c r="G63" s="14">
        <f>SUM(C63:E63)</f>
        <v>0</v>
      </c>
    </row>
    <row r="64" spans="1:7" ht="15" thickBot="1" x14ac:dyDescent="0.35">
      <c r="A64" s="27" t="s">
        <v>19</v>
      </c>
      <c r="B64" s="28"/>
      <c r="C64" s="29">
        <f>C57+SUM(C59:C63)</f>
        <v>41950</v>
      </c>
      <c r="D64" s="29">
        <f>D57+SUM(D59:D63)</f>
        <v>0</v>
      </c>
      <c r="E64" s="29">
        <f>E57+SUM(E59:E63)</f>
        <v>0</v>
      </c>
      <c r="F64" s="29">
        <f>F57+SUM(F59:F63)</f>
        <v>12214</v>
      </c>
      <c r="G64" s="30">
        <f>G57+SUM(G59:G63)</f>
        <v>54164</v>
      </c>
    </row>
    <row r="65" spans="1:7" ht="15" thickBot="1" x14ac:dyDescent="0.35">
      <c r="A65" s="31"/>
      <c r="B65" s="31"/>
      <c r="C65" s="31"/>
      <c r="D65" s="31"/>
      <c r="E65" s="31"/>
      <c r="F65" s="31"/>
      <c r="G65" s="31"/>
    </row>
    <row r="66" spans="1:7" ht="15" thickBot="1" x14ac:dyDescent="0.35">
      <c r="A66" s="1" t="s">
        <v>20</v>
      </c>
      <c r="B66" s="2" t="s">
        <v>7</v>
      </c>
      <c r="C66" s="3" t="s">
        <v>8</v>
      </c>
      <c r="D66" s="3" t="s">
        <v>9</v>
      </c>
      <c r="E66" s="3" t="s">
        <v>10</v>
      </c>
      <c r="F66" s="4" t="s">
        <v>11</v>
      </c>
      <c r="G66" s="5" t="s">
        <v>12</v>
      </c>
    </row>
    <row r="67" spans="1:7" x14ac:dyDescent="0.3">
      <c r="A67" s="6" t="s">
        <v>21</v>
      </c>
      <c r="B67" s="32"/>
      <c r="C67" s="8">
        <v>9615</v>
      </c>
      <c r="D67" s="8">
        <f>11669-1494</f>
        <v>10175</v>
      </c>
      <c r="E67" s="8">
        <v>4386</v>
      </c>
      <c r="F67" s="9">
        <v>259</v>
      </c>
      <c r="G67" s="45">
        <f>SUM(C67:F67)</f>
        <v>24435</v>
      </c>
    </row>
    <row r="68" spans="1:7" x14ac:dyDescent="0.3">
      <c r="A68" s="34" t="s">
        <v>22</v>
      </c>
      <c r="B68" s="16"/>
      <c r="C68" s="17">
        <v>2700</v>
      </c>
      <c r="D68" s="17">
        <v>99</v>
      </c>
      <c r="E68" s="17">
        <v>1961</v>
      </c>
      <c r="F68" s="18"/>
      <c r="G68" s="46">
        <f>SUM(B68:F68)</f>
        <v>4760</v>
      </c>
    </row>
    <row r="69" spans="1:7" x14ac:dyDescent="0.3">
      <c r="A69" s="15" t="s">
        <v>23</v>
      </c>
      <c r="B69" s="20"/>
      <c r="C69" s="17">
        <v>1200</v>
      </c>
      <c r="D69" s="17">
        <v>995</v>
      </c>
      <c r="E69" s="17">
        <v>255</v>
      </c>
      <c r="F69" s="18"/>
      <c r="G69" s="46">
        <f>SUM(B69:F69)</f>
        <v>2450</v>
      </c>
    </row>
    <row r="70" spans="1:7" x14ac:dyDescent="0.3">
      <c r="A70" s="15" t="s">
        <v>24</v>
      </c>
      <c r="B70" s="36"/>
      <c r="C70" s="17">
        <v>2890</v>
      </c>
      <c r="D70" s="17">
        <f>15792-4737</f>
        <v>11055</v>
      </c>
      <c r="E70" s="17">
        <v>8574</v>
      </c>
      <c r="F70" s="18"/>
      <c r="G70" s="14">
        <f>SUM(B70:F70)</f>
        <v>22519</v>
      </c>
    </row>
    <row r="71" spans="1:7" x14ac:dyDescent="0.3">
      <c r="A71" s="37"/>
      <c r="B71" s="38"/>
      <c r="C71" s="17"/>
      <c r="D71" s="17"/>
      <c r="E71" s="17"/>
      <c r="F71" s="18"/>
      <c r="G71" s="14">
        <f>SUM(C71:E71)</f>
        <v>0</v>
      </c>
    </row>
    <row r="72" spans="1:7" x14ac:dyDescent="0.3">
      <c r="A72" s="37"/>
      <c r="B72" s="38"/>
      <c r="C72" s="17"/>
      <c r="D72" s="17"/>
      <c r="E72" s="17"/>
      <c r="F72" s="18"/>
      <c r="G72" s="14">
        <f>SUM(C72:E72)</f>
        <v>0</v>
      </c>
    </row>
    <row r="73" spans="1:7" ht="15" thickBot="1" x14ac:dyDescent="0.35">
      <c r="A73" s="22"/>
      <c r="B73" s="23"/>
      <c r="C73" s="24"/>
      <c r="D73" s="24"/>
      <c r="E73" s="24"/>
      <c r="F73" s="26"/>
      <c r="G73" s="14">
        <f>SUM(C73:E73)</f>
        <v>0</v>
      </c>
    </row>
    <row r="74" spans="1:7" ht="15" thickBot="1" x14ac:dyDescent="0.35">
      <c r="A74" s="27" t="s">
        <v>25</v>
      </c>
      <c r="B74" s="28"/>
      <c r="C74" s="29">
        <f>SUM(C67:C73)</f>
        <v>16405</v>
      </c>
      <c r="D74" s="29">
        <f>SUM(D67:D73)</f>
        <v>22324</v>
      </c>
      <c r="E74" s="29">
        <f>SUM(E67:E73)</f>
        <v>15176</v>
      </c>
      <c r="F74" s="29">
        <f>SUM(F67:F73)</f>
        <v>259</v>
      </c>
      <c r="G74" s="30">
        <f>SUM(G67:G73)</f>
        <v>54164</v>
      </c>
    </row>
    <row r="75" spans="1:7" x14ac:dyDescent="0.3">
      <c r="A75" s="78"/>
      <c r="B75" s="78"/>
      <c r="C75" s="78"/>
      <c r="D75" s="78"/>
      <c r="E75" s="78"/>
      <c r="F75" s="78"/>
      <c r="G75" s="78"/>
    </row>
    <row r="76" spans="1:7" x14ac:dyDescent="0.3">
      <c r="A76" s="78"/>
      <c r="B76" s="78"/>
      <c r="C76" s="78"/>
      <c r="D76" s="78"/>
      <c r="E76" s="78"/>
      <c r="F76" s="78"/>
      <c r="G76" s="78"/>
    </row>
    <row r="77" spans="1:7" ht="15.6" x14ac:dyDescent="0.3">
      <c r="A77" s="43" t="s">
        <v>1</v>
      </c>
      <c r="B77" s="91" t="s">
        <v>30</v>
      </c>
      <c r="C77" s="91"/>
      <c r="D77" s="91"/>
      <c r="E77" s="91"/>
      <c r="F77" s="91"/>
      <c r="G77" s="91"/>
    </row>
    <row r="78" spans="1:7" ht="15.6" x14ac:dyDescent="0.3">
      <c r="A78" s="80" t="s">
        <v>3</v>
      </c>
      <c r="B78" s="90" t="s">
        <v>31</v>
      </c>
      <c r="C78" s="91"/>
      <c r="D78" s="91"/>
      <c r="E78" s="91"/>
      <c r="F78" s="91"/>
      <c r="G78" s="91"/>
    </row>
    <row r="79" spans="1:7" ht="16.2" thickBot="1" x14ac:dyDescent="0.35">
      <c r="A79" s="80"/>
      <c r="B79" s="80"/>
      <c r="C79" s="92" t="s">
        <v>5</v>
      </c>
      <c r="D79" s="92"/>
      <c r="E79" s="93"/>
      <c r="F79" s="93"/>
      <c r="G79" s="93"/>
    </row>
    <row r="80" spans="1:7" ht="15" thickBot="1" x14ac:dyDescent="0.35">
      <c r="A80" s="1" t="s">
        <v>6</v>
      </c>
      <c r="B80" s="2" t="s">
        <v>7</v>
      </c>
      <c r="C80" s="3" t="s">
        <v>8</v>
      </c>
      <c r="D80" s="3" t="s">
        <v>9</v>
      </c>
      <c r="E80" s="3" t="s">
        <v>10</v>
      </c>
      <c r="F80" s="4" t="s">
        <v>11</v>
      </c>
      <c r="G80" s="5" t="s">
        <v>12</v>
      </c>
    </row>
    <row r="81" spans="1:7" x14ac:dyDescent="0.3">
      <c r="A81" s="6" t="s">
        <v>13</v>
      </c>
      <c r="B81" s="7"/>
      <c r="C81" s="8"/>
      <c r="D81" s="8"/>
      <c r="E81" s="8"/>
      <c r="F81" s="9"/>
      <c r="G81" s="33">
        <f>SUM(B81:E81)</f>
        <v>0</v>
      </c>
    </row>
    <row r="82" spans="1:7" x14ac:dyDescent="0.3">
      <c r="A82" s="81" t="s">
        <v>14</v>
      </c>
      <c r="B82" s="82"/>
      <c r="C82" s="11"/>
      <c r="D82" s="12"/>
      <c r="E82" s="11"/>
      <c r="F82" s="13"/>
      <c r="G82" s="44">
        <f>SUM(C82:E82)</f>
        <v>0</v>
      </c>
    </row>
    <row r="83" spans="1:7" x14ac:dyDescent="0.3">
      <c r="A83" s="15" t="s">
        <v>15</v>
      </c>
      <c r="B83" s="16"/>
      <c r="C83" s="17"/>
      <c r="D83" s="17">
        <v>5100</v>
      </c>
      <c r="E83" s="17"/>
      <c r="F83" s="18"/>
      <c r="G83" s="14">
        <f>SUM(B83:E83)</f>
        <v>5100</v>
      </c>
    </row>
    <row r="84" spans="1:7" x14ac:dyDescent="0.3">
      <c r="A84" s="15" t="s">
        <v>16</v>
      </c>
      <c r="B84" s="20"/>
      <c r="C84" s="17"/>
      <c r="D84" s="21"/>
      <c r="E84" s="17"/>
      <c r="F84" s="18"/>
      <c r="G84" s="14">
        <f>SUM(C84:E84)</f>
        <v>0</v>
      </c>
    </row>
    <row r="85" spans="1:7" x14ac:dyDescent="0.3">
      <c r="A85" s="15" t="s">
        <v>17</v>
      </c>
      <c r="B85" s="20"/>
      <c r="C85" s="17"/>
      <c r="D85" s="21"/>
      <c r="E85" s="17"/>
      <c r="F85" s="18"/>
      <c r="G85" s="14">
        <f>SUM(C85:E85)</f>
        <v>0</v>
      </c>
    </row>
    <row r="86" spans="1:7" x14ac:dyDescent="0.3">
      <c r="A86" s="15" t="s">
        <v>18</v>
      </c>
      <c r="B86" s="20"/>
      <c r="C86" s="17"/>
      <c r="D86" s="17"/>
      <c r="E86" s="17"/>
      <c r="F86" s="18"/>
      <c r="G86" s="14">
        <f>SUM(C86:E86)</f>
        <v>0</v>
      </c>
    </row>
    <row r="87" spans="1:7" ht="15" thickBot="1" x14ac:dyDescent="0.35">
      <c r="A87" s="22"/>
      <c r="B87" s="23"/>
      <c r="C87" s="24"/>
      <c r="D87" s="25"/>
      <c r="E87" s="24"/>
      <c r="F87" s="26"/>
      <c r="G87" s="14">
        <f>SUM(C87:E87)</f>
        <v>0</v>
      </c>
    </row>
    <row r="88" spans="1:7" ht="15" thickBot="1" x14ac:dyDescent="0.35">
      <c r="A88" s="27" t="s">
        <v>19</v>
      </c>
      <c r="B88" s="28"/>
      <c r="C88" s="29">
        <f>C81+SUM(C83:C87)</f>
        <v>0</v>
      </c>
      <c r="D88" s="29">
        <f>D81+SUM(D83:D87)</f>
        <v>5100</v>
      </c>
      <c r="E88" s="29">
        <f>E81+SUM(E83:E87)</f>
        <v>0</v>
      </c>
      <c r="F88" s="39"/>
      <c r="G88" s="30">
        <f>G81+SUM(G83:G87)</f>
        <v>5100</v>
      </c>
    </row>
    <row r="89" spans="1:7" ht="15" thickBot="1" x14ac:dyDescent="0.35">
      <c r="A89" s="31"/>
      <c r="B89" s="31"/>
      <c r="C89" s="31"/>
      <c r="D89" s="31"/>
      <c r="E89" s="31"/>
      <c r="F89" s="31"/>
      <c r="G89" s="31"/>
    </row>
    <row r="90" spans="1:7" ht="15" thickBot="1" x14ac:dyDescent="0.35">
      <c r="A90" s="1" t="s">
        <v>20</v>
      </c>
      <c r="B90" s="2" t="s">
        <v>7</v>
      </c>
      <c r="C90" s="3" t="s">
        <v>8</v>
      </c>
      <c r="D90" s="3" t="s">
        <v>9</v>
      </c>
      <c r="E90" s="3" t="s">
        <v>10</v>
      </c>
      <c r="F90" s="4" t="s">
        <v>11</v>
      </c>
      <c r="G90" s="5" t="s">
        <v>12</v>
      </c>
    </row>
    <row r="91" spans="1:7" x14ac:dyDescent="0.3">
      <c r="A91" s="6" t="s">
        <v>21</v>
      </c>
      <c r="B91" s="32"/>
      <c r="C91" s="8"/>
      <c r="D91" s="8"/>
      <c r="E91" s="8"/>
      <c r="F91" s="9"/>
      <c r="G91" s="33">
        <f>SUM(B91:F91)</f>
        <v>0</v>
      </c>
    </row>
    <row r="92" spans="1:7" x14ac:dyDescent="0.3">
      <c r="A92" s="34" t="s">
        <v>22</v>
      </c>
      <c r="B92" s="16"/>
      <c r="C92" s="17"/>
      <c r="D92" s="17"/>
      <c r="E92" s="47">
        <v>1162</v>
      </c>
      <c r="F92" s="48"/>
      <c r="G92" s="14">
        <f>SUM(B92:E92)</f>
        <v>1162</v>
      </c>
    </row>
    <row r="93" spans="1:7" x14ac:dyDescent="0.3">
      <c r="A93" s="15" t="s">
        <v>23</v>
      </c>
      <c r="B93" s="20"/>
      <c r="C93" s="17"/>
      <c r="D93" s="17"/>
      <c r="E93" s="17"/>
      <c r="F93" s="18"/>
      <c r="G93" s="14">
        <f>SUM(B93:E93)</f>
        <v>0</v>
      </c>
    </row>
    <row r="94" spans="1:7" x14ac:dyDescent="0.3">
      <c r="A94" s="15" t="s">
        <v>24</v>
      </c>
      <c r="B94" s="36"/>
      <c r="C94" s="17"/>
      <c r="D94" s="17"/>
      <c r="E94" s="17"/>
      <c r="F94" s="18">
        <v>3938</v>
      </c>
      <c r="G94" s="14">
        <f>SUM(B94:F94)</f>
        <v>3938</v>
      </c>
    </row>
    <row r="95" spans="1:7" x14ac:dyDescent="0.3">
      <c r="A95" s="37"/>
      <c r="B95" s="38"/>
      <c r="C95" s="17"/>
      <c r="D95" s="17"/>
      <c r="E95" s="17"/>
      <c r="F95" s="18"/>
      <c r="G95" s="14">
        <f>SUM(C95:E95)</f>
        <v>0</v>
      </c>
    </row>
    <row r="96" spans="1:7" x14ac:dyDescent="0.3">
      <c r="A96" s="37"/>
      <c r="B96" s="38"/>
      <c r="C96" s="17"/>
      <c r="D96" s="17"/>
      <c r="E96" s="17"/>
      <c r="F96" s="18"/>
      <c r="G96" s="14">
        <f>SUM(C96:E96)</f>
        <v>0</v>
      </c>
    </row>
    <row r="97" spans="1:7" ht="15" thickBot="1" x14ac:dyDescent="0.35">
      <c r="A97" s="22"/>
      <c r="B97" s="23"/>
      <c r="C97" s="24"/>
      <c r="D97" s="24"/>
      <c r="E97" s="24"/>
      <c r="F97" s="26"/>
      <c r="G97" s="14">
        <f>SUM(C97:E97)</f>
        <v>0</v>
      </c>
    </row>
    <row r="98" spans="1:7" ht="15" thickBot="1" x14ac:dyDescent="0.35">
      <c r="A98" s="27" t="s">
        <v>25</v>
      </c>
      <c r="B98" s="28"/>
      <c r="C98" s="29">
        <f>SUM(C91:C97)</f>
        <v>0</v>
      </c>
      <c r="D98" s="29">
        <f>SUM(D91:D97)</f>
        <v>0</v>
      </c>
      <c r="E98" s="29">
        <f>SUM(E91:E97)</f>
        <v>1162</v>
      </c>
      <c r="F98" s="29">
        <f>SUM(F91:F97)</f>
        <v>3938</v>
      </c>
      <c r="G98" s="30">
        <f>SUM(G91:G97)</f>
        <v>5100</v>
      </c>
    </row>
    <row r="99" spans="1:7" x14ac:dyDescent="0.3">
      <c r="A99" s="78"/>
      <c r="B99" s="78"/>
      <c r="C99" s="78"/>
      <c r="D99" s="78"/>
      <c r="E99" s="78"/>
      <c r="F99" s="78"/>
      <c r="G99" s="78"/>
    </row>
    <row r="100" spans="1:7" x14ac:dyDescent="0.3">
      <c r="A100" s="78"/>
      <c r="B100" s="78"/>
      <c r="C100" s="78"/>
      <c r="D100" s="78"/>
      <c r="E100" s="78"/>
      <c r="F100" s="78"/>
      <c r="G100" s="78"/>
    </row>
    <row r="101" spans="1:7" ht="15.6" x14ac:dyDescent="0.3">
      <c r="A101" s="43" t="s">
        <v>1</v>
      </c>
      <c r="B101" s="91" t="s">
        <v>32</v>
      </c>
      <c r="C101" s="91"/>
      <c r="D101" s="91"/>
      <c r="E101" s="91"/>
      <c r="F101" s="91"/>
      <c r="G101" s="91"/>
    </row>
    <row r="102" spans="1:7" ht="15.6" x14ac:dyDescent="0.3">
      <c r="A102" s="80" t="s">
        <v>3</v>
      </c>
      <c r="B102" s="90" t="s">
        <v>33</v>
      </c>
      <c r="C102" s="91"/>
      <c r="D102" s="91"/>
      <c r="E102" s="91"/>
      <c r="F102" s="91"/>
      <c r="G102" s="91"/>
    </row>
    <row r="103" spans="1:7" ht="16.2" thickBot="1" x14ac:dyDescent="0.35">
      <c r="A103" s="80"/>
      <c r="B103" s="80"/>
      <c r="C103" s="92" t="s">
        <v>5</v>
      </c>
      <c r="D103" s="92"/>
      <c r="E103" s="93"/>
      <c r="F103" s="93"/>
      <c r="G103" s="93"/>
    </row>
    <row r="104" spans="1:7" ht="15" thickBot="1" x14ac:dyDescent="0.35">
      <c r="A104" s="1" t="s">
        <v>6</v>
      </c>
      <c r="B104" s="2" t="s">
        <v>7</v>
      </c>
      <c r="C104" s="3" t="s">
        <v>8</v>
      </c>
      <c r="D104" s="3" t="s">
        <v>9</v>
      </c>
      <c r="E104" s="3" t="s">
        <v>10</v>
      </c>
      <c r="F104" s="4" t="s">
        <v>11</v>
      </c>
      <c r="G104" s="5" t="s">
        <v>12</v>
      </c>
    </row>
    <row r="105" spans="1:7" x14ac:dyDescent="0.3">
      <c r="A105" s="6" t="s">
        <v>13</v>
      </c>
      <c r="B105" s="7"/>
      <c r="C105" s="8"/>
      <c r="D105" s="8"/>
      <c r="E105" s="8"/>
      <c r="F105" s="9"/>
      <c r="G105" s="33">
        <f>SUM(B105:E105)</f>
        <v>0</v>
      </c>
    </row>
    <row r="106" spans="1:7" x14ac:dyDescent="0.3">
      <c r="A106" s="81" t="s">
        <v>14</v>
      </c>
      <c r="B106" s="82"/>
      <c r="C106" s="11"/>
      <c r="D106" s="12"/>
      <c r="E106" s="11"/>
      <c r="F106" s="13"/>
      <c r="G106" s="44">
        <f>SUM(C106:E106)</f>
        <v>0</v>
      </c>
    </row>
    <row r="107" spans="1:7" x14ac:dyDescent="0.3">
      <c r="A107" s="15" t="s">
        <v>15</v>
      </c>
      <c r="B107" s="16"/>
      <c r="C107" s="17"/>
      <c r="D107" s="17">
        <v>36400</v>
      </c>
      <c r="E107" s="17">
        <v>22663</v>
      </c>
      <c r="F107" s="18">
        <v>1193</v>
      </c>
      <c r="G107" s="14">
        <f>SUM(B107:F107)</f>
        <v>60256</v>
      </c>
    </row>
    <row r="108" spans="1:7" x14ac:dyDescent="0.3">
      <c r="A108" s="15" t="s">
        <v>16</v>
      </c>
      <c r="B108" s="20"/>
      <c r="C108" s="17"/>
      <c r="D108" s="21"/>
      <c r="E108" s="17"/>
      <c r="F108" s="18"/>
      <c r="G108" s="14">
        <f>SUM(C108:E108)</f>
        <v>0</v>
      </c>
    </row>
    <row r="109" spans="1:7" x14ac:dyDescent="0.3">
      <c r="A109" s="15" t="s">
        <v>17</v>
      </c>
      <c r="B109" s="20"/>
      <c r="C109" s="17"/>
      <c r="D109" s="21"/>
      <c r="E109" s="17"/>
      <c r="F109" s="18"/>
      <c r="G109" s="14">
        <f>SUM(C109:E109)</f>
        <v>0</v>
      </c>
    </row>
    <row r="110" spans="1:7" x14ac:dyDescent="0.3">
      <c r="A110" s="15" t="s">
        <v>18</v>
      </c>
      <c r="B110" s="20"/>
      <c r="C110" s="17"/>
      <c r="D110" s="17"/>
      <c r="E110" s="17"/>
      <c r="F110" s="18"/>
      <c r="G110" s="14">
        <f>SUM(C110:E110)</f>
        <v>0</v>
      </c>
    </row>
    <row r="111" spans="1:7" ht="15" thickBot="1" x14ac:dyDescent="0.35">
      <c r="A111" s="22"/>
      <c r="B111" s="23"/>
      <c r="C111" s="24"/>
      <c r="D111" s="25"/>
      <c r="E111" s="24"/>
      <c r="F111" s="26"/>
      <c r="G111" s="14">
        <f>SUM(C111:E111)</f>
        <v>0</v>
      </c>
    </row>
    <row r="112" spans="1:7" ht="15" thickBot="1" x14ac:dyDescent="0.35">
      <c r="A112" s="27" t="s">
        <v>19</v>
      </c>
      <c r="B112" s="28"/>
      <c r="C112" s="29">
        <f>C105+SUM(C107:C111)</f>
        <v>0</v>
      </c>
      <c r="D112" s="29">
        <f>D105+SUM(D107:D111)</f>
        <v>36400</v>
      </c>
      <c r="E112" s="29">
        <f>E105+SUM(E107:E111)</f>
        <v>22663</v>
      </c>
      <c r="F112" s="29">
        <f>F105+SUM(F107:F111)</f>
        <v>1193</v>
      </c>
      <c r="G112" s="30">
        <f>G105+SUM(G107:G111)</f>
        <v>60256</v>
      </c>
    </row>
    <row r="113" spans="1:7" ht="15" thickBot="1" x14ac:dyDescent="0.35">
      <c r="A113" s="31"/>
      <c r="B113" s="31"/>
      <c r="C113" s="31"/>
      <c r="D113" s="31"/>
      <c r="E113" s="31"/>
      <c r="F113" s="31"/>
      <c r="G113" s="31"/>
    </row>
    <row r="114" spans="1:7" ht="15" thickBot="1" x14ac:dyDescent="0.35">
      <c r="A114" s="1" t="s">
        <v>20</v>
      </c>
      <c r="B114" s="2" t="s">
        <v>7</v>
      </c>
      <c r="C114" s="3" t="s">
        <v>8</v>
      </c>
      <c r="D114" s="3" t="s">
        <v>9</v>
      </c>
      <c r="E114" s="3" t="s">
        <v>10</v>
      </c>
      <c r="F114" s="4" t="s">
        <v>11</v>
      </c>
      <c r="G114" s="5" t="s">
        <v>12</v>
      </c>
    </row>
    <row r="115" spans="1:7" x14ac:dyDescent="0.3">
      <c r="A115" s="6" t="s">
        <v>21</v>
      </c>
      <c r="B115" s="32"/>
      <c r="C115" s="8"/>
      <c r="D115" s="8">
        <v>9773</v>
      </c>
      <c r="E115" s="49">
        <v>18549</v>
      </c>
      <c r="F115" s="50"/>
      <c r="G115" s="33">
        <f>SUM(C115:F115)</f>
        <v>28322</v>
      </c>
    </row>
    <row r="116" spans="1:7" x14ac:dyDescent="0.3">
      <c r="A116" s="34" t="s">
        <v>22</v>
      </c>
      <c r="B116" s="16"/>
      <c r="C116" s="17"/>
      <c r="D116" s="17"/>
      <c r="E116" s="47">
        <v>170</v>
      </c>
      <c r="F116" s="48">
        <v>3539</v>
      </c>
      <c r="G116" s="14">
        <f>SUM(B116:F116)</f>
        <v>3709</v>
      </c>
    </row>
    <row r="117" spans="1:7" x14ac:dyDescent="0.3">
      <c r="A117" s="15" t="s">
        <v>23</v>
      </c>
      <c r="B117" s="20"/>
      <c r="C117" s="17"/>
      <c r="D117" s="17"/>
      <c r="E117" s="47">
        <v>3024</v>
      </c>
      <c r="F117" s="48"/>
      <c r="G117" s="14">
        <f>SUM(B117:F117)</f>
        <v>3024</v>
      </c>
    </row>
    <row r="118" spans="1:7" x14ac:dyDescent="0.3">
      <c r="A118" s="15" t="s">
        <v>24</v>
      </c>
      <c r="B118" s="36"/>
      <c r="C118" s="17"/>
      <c r="D118" s="17">
        <f>11249+523</f>
        <v>11772</v>
      </c>
      <c r="E118" s="47">
        <v>13429</v>
      </c>
      <c r="F118" s="48"/>
      <c r="G118" s="14">
        <f>SUM(B118:F118)</f>
        <v>25201</v>
      </c>
    </row>
    <row r="119" spans="1:7" x14ac:dyDescent="0.3">
      <c r="A119" s="37"/>
      <c r="B119" s="38"/>
      <c r="C119" s="17"/>
      <c r="D119" s="17"/>
      <c r="E119" s="47"/>
      <c r="F119" s="48"/>
      <c r="G119" s="14">
        <f>SUM(C119:E119)</f>
        <v>0</v>
      </c>
    </row>
    <row r="120" spans="1:7" x14ac:dyDescent="0.3">
      <c r="A120" s="37"/>
      <c r="B120" s="38"/>
      <c r="C120" s="17"/>
      <c r="D120" s="17"/>
      <c r="E120" s="47"/>
      <c r="F120" s="48"/>
      <c r="G120" s="14">
        <f>SUM(C120:E120)</f>
        <v>0</v>
      </c>
    </row>
    <row r="121" spans="1:7" ht="15" thickBot="1" x14ac:dyDescent="0.35">
      <c r="A121" s="22"/>
      <c r="B121" s="23"/>
      <c r="C121" s="24"/>
      <c r="D121" s="24"/>
      <c r="E121" s="51"/>
      <c r="F121" s="52"/>
      <c r="G121" s="14">
        <f>SUM(C121:E121)</f>
        <v>0</v>
      </c>
    </row>
    <row r="122" spans="1:7" ht="15" thickBot="1" x14ac:dyDescent="0.35">
      <c r="A122" s="27" t="s">
        <v>25</v>
      </c>
      <c r="B122" s="28"/>
      <c r="C122" s="29">
        <f>SUM(C115:C121)</f>
        <v>0</v>
      </c>
      <c r="D122" s="29">
        <f>SUM(D115:D121)</f>
        <v>21545</v>
      </c>
      <c r="E122" s="29">
        <f>SUM(E115:E121)</f>
        <v>35172</v>
      </c>
      <c r="F122" s="29">
        <f>SUM(F115:F121)</f>
        <v>3539</v>
      </c>
      <c r="G122" s="30">
        <f>SUM(G115:G121)</f>
        <v>60256</v>
      </c>
    </row>
    <row r="123" spans="1:7" x14ac:dyDescent="0.3">
      <c r="A123" s="78"/>
      <c r="B123" s="78"/>
      <c r="C123" s="78"/>
      <c r="D123" s="78"/>
      <c r="E123" s="78"/>
      <c r="F123" s="78"/>
      <c r="G123" s="78"/>
    </row>
    <row r="124" spans="1:7" x14ac:dyDescent="0.3">
      <c r="A124" s="78"/>
      <c r="B124" s="78"/>
      <c r="C124" s="78"/>
      <c r="D124" s="78"/>
      <c r="E124" s="78"/>
      <c r="F124" s="78"/>
      <c r="G124" s="78"/>
    </row>
    <row r="125" spans="1:7" ht="15.6" x14ac:dyDescent="0.3">
      <c r="A125" s="43" t="s">
        <v>1</v>
      </c>
      <c r="B125" s="91" t="s">
        <v>34</v>
      </c>
      <c r="C125" s="91"/>
      <c r="D125" s="91"/>
      <c r="E125" s="91"/>
      <c r="F125" s="91"/>
      <c r="G125" s="91"/>
    </row>
    <row r="126" spans="1:7" ht="15.6" x14ac:dyDescent="0.3">
      <c r="A126" s="80" t="s">
        <v>3</v>
      </c>
      <c r="B126" s="90" t="s">
        <v>35</v>
      </c>
      <c r="C126" s="91"/>
      <c r="D126" s="91"/>
      <c r="E126" s="91"/>
      <c r="F126" s="91"/>
      <c r="G126" s="91"/>
    </row>
    <row r="127" spans="1:7" ht="16.2" thickBot="1" x14ac:dyDescent="0.35">
      <c r="A127" s="80"/>
      <c r="B127" s="80"/>
      <c r="C127" s="92" t="s">
        <v>5</v>
      </c>
      <c r="D127" s="92"/>
      <c r="E127" s="93"/>
      <c r="F127" s="93"/>
      <c r="G127" s="93"/>
    </row>
    <row r="128" spans="1:7" ht="15" thickBot="1" x14ac:dyDescent="0.35">
      <c r="A128" s="1" t="s">
        <v>6</v>
      </c>
      <c r="B128" s="2" t="s">
        <v>7</v>
      </c>
      <c r="C128" s="3" t="s">
        <v>8</v>
      </c>
      <c r="D128" s="3" t="s">
        <v>9</v>
      </c>
      <c r="E128" s="3" t="s">
        <v>10</v>
      </c>
      <c r="F128" s="4" t="s">
        <v>11</v>
      </c>
      <c r="G128" s="5" t="s">
        <v>12</v>
      </c>
    </row>
    <row r="129" spans="1:7" x14ac:dyDescent="0.3">
      <c r="A129" s="6" t="s">
        <v>13</v>
      </c>
      <c r="B129" s="7"/>
      <c r="C129" s="8">
        <v>657</v>
      </c>
      <c r="D129" s="8">
        <v>2660</v>
      </c>
      <c r="E129" s="8"/>
      <c r="F129" s="9"/>
      <c r="G129" s="33">
        <f>SUM(B129:E129)</f>
        <v>3317</v>
      </c>
    </row>
    <row r="130" spans="1:7" x14ac:dyDescent="0.3">
      <c r="A130" s="81" t="s">
        <v>14</v>
      </c>
      <c r="B130" s="82"/>
      <c r="C130" s="11"/>
      <c r="D130" s="12"/>
      <c r="E130" s="11"/>
      <c r="F130" s="13"/>
      <c r="G130" s="44">
        <f>SUM(C130:E130)</f>
        <v>0</v>
      </c>
    </row>
    <row r="131" spans="1:7" x14ac:dyDescent="0.3">
      <c r="A131" s="15" t="s">
        <v>15</v>
      </c>
      <c r="B131" s="16"/>
      <c r="C131" s="17"/>
      <c r="D131" s="17">
        <v>12425</v>
      </c>
      <c r="E131" s="17"/>
      <c r="F131" s="18">
        <v>7574</v>
      </c>
      <c r="G131" s="14">
        <f>SUM(B131:F131)</f>
        <v>19999</v>
      </c>
    </row>
    <row r="132" spans="1:7" x14ac:dyDescent="0.3">
      <c r="A132" s="15" t="s">
        <v>16</v>
      </c>
      <c r="B132" s="20"/>
      <c r="C132" s="17"/>
      <c r="D132" s="21"/>
      <c r="E132" s="17"/>
      <c r="F132" s="18"/>
      <c r="G132" s="14">
        <f>SUM(C132:E132)</f>
        <v>0</v>
      </c>
    </row>
    <row r="133" spans="1:7" x14ac:dyDescent="0.3">
      <c r="A133" s="15" t="s">
        <v>17</v>
      </c>
      <c r="B133" s="20"/>
      <c r="C133" s="17"/>
      <c r="D133" s="21"/>
      <c r="E133" s="17"/>
      <c r="F133" s="18"/>
      <c r="G133" s="14">
        <f>SUM(C133:E133)</f>
        <v>0</v>
      </c>
    </row>
    <row r="134" spans="1:7" x14ac:dyDescent="0.3">
      <c r="A134" s="15" t="s">
        <v>18</v>
      </c>
      <c r="B134" s="20"/>
      <c r="C134" s="17"/>
      <c r="D134" s="17"/>
      <c r="E134" s="17"/>
      <c r="F134" s="18"/>
      <c r="G134" s="14">
        <f>SUM(C134:E134)</f>
        <v>0</v>
      </c>
    </row>
    <row r="135" spans="1:7" ht="15" thickBot="1" x14ac:dyDescent="0.35">
      <c r="A135" s="22"/>
      <c r="B135" s="23"/>
      <c r="C135" s="24"/>
      <c r="D135" s="25"/>
      <c r="E135" s="24"/>
      <c r="F135" s="26"/>
      <c r="G135" s="14">
        <f>SUM(C135:E135)</f>
        <v>0</v>
      </c>
    </row>
    <row r="136" spans="1:7" ht="15" thickBot="1" x14ac:dyDescent="0.35">
      <c r="A136" s="27" t="s">
        <v>19</v>
      </c>
      <c r="B136" s="28"/>
      <c r="C136" s="29">
        <f>C129+SUM(C131:C135)</f>
        <v>657</v>
      </c>
      <c r="D136" s="29">
        <f>D129+SUM(D131:D135)</f>
        <v>15085</v>
      </c>
      <c r="E136" s="29">
        <f>E129+SUM(E131:E135)</f>
        <v>0</v>
      </c>
      <c r="F136" s="29">
        <f>F129+SUM(F131:F135)</f>
        <v>7574</v>
      </c>
      <c r="G136" s="30">
        <f>G129+SUM(G131:G135)</f>
        <v>23316</v>
      </c>
    </row>
    <row r="137" spans="1:7" ht="15" thickBot="1" x14ac:dyDescent="0.35">
      <c r="A137" s="31"/>
      <c r="B137" s="31"/>
      <c r="C137" s="31"/>
      <c r="D137" s="31"/>
      <c r="E137" s="31"/>
      <c r="F137" s="31"/>
      <c r="G137" s="31"/>
    </row>
    <row r="138" spans="1:7" ht="15" thickBot="1" x14ac:dyDescent="0.35">
      <c r="A138" s="1" t="s">
        <v>20</v>
      </c>
      <c r="B138" s="2" t="s">
        <v>7</v>
      </c>
      <c r="C138" s="3" t="s">
        <v>8</v>
      </c>
      <c r="D138" s="3" t="s">
        <v>9</v>
      </c>
      <c r="E138" s="3" t="s">
        <v>10</v>
      </c>
      <c r="F138" s="4" t="s">
        <v>11</v>
      </c>
      <c r="G138" s="5" t="s">
        <v>12</v>
      </c>
    </row>
    <row r="139" spans="1:7" x14ac:dyDescent="0.3">
      <c r="A139" s="6" t="s">
        <v>21</v>
      </c>
      <c r="B139" s="32"/>
      <c r="C139" s="8"/>
      <c r="D139" s="8"/>
      <c r="E139" s="8"/>
      <c r="F139" s="9"/>
      <c r="G139" s="33">
        <f>SUM(C139:E139)</f>
        <v>0</v>
      </c>
    </row>
    <row r="140" spans="1:7" x14ac:dyDescent="0.3">
      <c r="A140" s="34" t="s">
        <v>22</v>
      </c>
      <c r="B140" s="16"/>
      <c r="C140" s="17"/>
      <c r="D140" s="17">
        <v>14628</v>
      </c>
      <c r="E140" s="17">
        <f>3763-9</f>
        <v>3754</v>
      </c>
      <c r="F140" s="18"/>
      <c r="G140" s="14">
        <f>SUM(B140:E140)</f>
        <v>18382</v>
      </c>
    </row>
    <row r="141" spans="1:7" x14ac:dyDescent="0.3">
      <c r="A141" s="15" t="s">
        <v>23</v>
      </c>
      <c r="B141" s="20"/>
      <c r="C141" s="17"/>
      <c r="D141" s="17"/>
      <c r="E141" s="17">
        <v>3007</v>
      </c>
      <c r="F141" s="18"/>
      <c r="G141" s="14">
        <f>SUM(B141:E141)</f>
        <v>3007</v>
      </c>
    </row>
    <row r="142" spans="1:7" x14ac:dyDescent="0.3">
      <c r="A142" s="15" t="s">
        <v>24</v>
      </c>
      <c r="B142" s="36"/>
      <c r="C142" s="17">
        <v>657</v>
      </c>
      <c r="D142" s="17"/>
      <c r="E142" s="17">
        <f>158+656+1095-639</f>
        <v>1270</v>
      </c>
      <c r="F142" s="18"/>
      <c r="G142" s="14">
        <f>SUM(B142:E142)</f>
        <v>1927</v>
      </c>
    </row>
    <row r="143" spans="1:7" x14ac:dyDescent="0.3">
      <c r="A143" s="37"/>
      <c r="B143" s="38"/>
      <c r="C143" s="17"/>
      <c r="D143" s="17"/>
      <c r="E143" s="17"/>
      <c r="F143" s="18"/>
      <c r="G143" s="14">
        <f>SUM(C143:E143)</f>
        <v>0</v>
      </c>
    </row>
    <row r="144" spans="1:7" x14ac:dyDescent="0.3">
      <c r="A144" s="37"/>
      <c r="B144" s="38"/>
      <c r="C144" s="17"/>
      <c r="D144" s="17"/>
      <c r="E144" s="17"/>
      <c r="F144" s="18"/>
      <c r="G144" s="14">
        <f>SUM(C144:E144)</f>
        <v>0</v>
      </c>
    </row>
    <row r="145" spans="1:7" ht="15" thickBot="1" x14ac:dyDescent="0.35">
      <c r="A145" s="22"/>
      <c r="B145" s="23"/>
      <c r="C145" s="24"/>
      <c r="D145" s="24"/>
      <c r="E145" s="24"/>
      <c r="F145" s="26"/>
      <c r="G145" s="14">
        <f>SUM(C145:E145)</f>
        <v>0</v>
      </c>
    </row>
    <row r="146" spans="1:7" ht="15" thickBot="1" x14ac:dyDescent="0.35">
      <c r="A146" s="27" t="s">
        <v>25</v>
      </c>
      <c r="B146" s="28"/>
      <c r="C146" s="29">
        <f>SUM(C139:C145)</f>
        <v>657</v>
      </c>
      <c r="D146" s="29">
        <f>SUM(D139:D145)</f>
        <v>14628</v>
      </c>
      <c r="E146" s="29">
        <f>SUM(E139:E145)</f>
        <v>8031</v>
      </c>
      <c r="F146" s="39"/>
      <c r="G146" s="30">
        <f>SUM(G139:G145)</f>
        <v>23316</v>
      </c>
    </row>
    <row r="147" spans="1:7" x14ac:dyDescent="0.3">
      <c r="A147" s="78"/>
      <c r="B147" s="78"/>
      <c r="C147" s="78"/>
      <c r="D147" s="78"/>
      <c r="E147" s="78"/>
      <c r="F147" s="78"/>
      <c r="G147" s="78"/>
    </row>
    <row r="148" spans="1:7" x14ac:dyDescent="0.3">
      <c r="A148" s="78"/>
      <c r="B148" s="78"/>
      <c r="C148" s="78"/>
      <c r="D148" s="78"/>
      <c r="E148" s="78"/>
      <c r="F148" s="78"/>
      <c r="G148" s="78"/>
    </row>
    <row r="149" spans="1:7" ht="15.6" x14ac:dyDescent="0.3">
      <c r="A149" s="80" t="s">
        <v>1</v>
      </c>
      <c r="B149" s="91" t="s">
        <v>36</v>
      </c>
      <c r="C149" s="91"/>
      <c r="D149" s="91"/>
      <c r="E149" s="91"/>
      <c r="F149" s="91"/>
      <c r="G149" s="78"/>
    </row>
    <row r="150" spans="1:7" ht="15.6" x14ac:dyDescent="0.3">
      <c r="A150" s="80" t="s">
        <v>3</v>
      </c>
      <c r="B150" s="90" t="s">
        <v>37</v>
      </c>
      <c r="C150" s="91"/>
      <c r="D150" s="91"/>
      <c r="E150" s="91"/>
      <c r="F150" s="91"/>
      <c r="G150" s="78"/>
    </row>
    <row r="151" spans="1:7" ht="16.2" thickBot="1" x14ac:dyDescent="0.35">
      <c r="A151" s="80"/>
      <c r="B151" s="80"/>
      <c r="C151" s="92" t="s">
        <v>5</v>
      </c>
      <c r="D151" s="92"/>
      <c r="E151" s="93"/>
      <c r="F151" s="93"/>
      <c r="G151" s="78"/>
    </row>
    <row r="152" spans="1:7" ht="16.2" thickBot="1" x14ac:dyDescent="0.35">
      <c r="A152" s="53" t="s">
        <v>6</v>
      </c>
      <c r="B152" s="2" t="s">
        <v>7</v>
      </c>
      <c r="C152" s="3" t="s">
        <v>8</v>
      </c>
      <c r="D152" s="3" t="s">
        <v>9</v>
      </c>
      <c r="E152" s="3" t="s">
        <v>10</v>
      </c>
      <c r="F152" s="3" t="s">
        <v>11</v>
      </c>
      <c r="G152" s="54" t="s">
        <v>12</v>
      </c>
    </row>
    <row r="153" spans="1:7" ht="15.6" x14ac:dyDescent="0.3">
      <c r="A153" s="55" t="s">
        <v>13</v>
      </c>
      <c r="B153" s="56"/>
      <c r="C153" s="57"/>
      <c r="D153" s="57"/>
      <c r="E153" s="56"/>
      <c r="F153" s="58">
        <f>SUM(B153:E153)</f>
        <v>0</v>
      </c>
      <c r="G153" s="85"/>
    </row>
    <row r="154" spans="1:7" ht="16.2" x14ac:dyDescent="0.3">
      <c r="A154" s="86" t="s">
        <v>14</v>
      </c>
      <c r="B154" s="59"/>
      <c r="C154" s="60"/>
      <c r="D154" s="60"/>
      <c r="E154" s="59"/>
      <c r="F154" s="61">
        <f>SUM(C154:E154)</f>
        <v>0</v>
      </c>
      <c r="G154" s="87"/>
    </row>
    <row r="155" spans="1:7" ht="15.6" x14ac:dyDescent="0.3">
      <c r="A155" s="62" t="s">
        <v>15</v>
      </c>
      <c r="B155" s="63"/>
      <c r="C155" s="63"/>
      <c r="D155" s="63"/>
      <c r="E155" s="17">
        <v>83200</v>
      </c>
      <c r="F155" s="64"/>
      <c r="G155" s="14">
        <f>SUM(D155:F155)</f>
        <v>83200</v>
      </c>
    </row>
    <row r="156" spans="1:7" ht="15.6" x14ac:dyDescent="0.3">
      <c r="A156" s="62" t="s">
        <v>16</v>
      </c>
      <c r="B156" s="63"/>
      <c r="C156" s="65"/>
      <c r="D156" s="65"/>
      <c r="E156" s="17"/>
      <c r="F156" s="64">
        <f>SUM(C156:E156)</f>
        <v>0</v>
      </c>
      <c r="G156" s="88"/>
    </row>
    <row r="157" spans="1:7" ht="15.6" x14ac:dyDescent="0.3">
      <c r="A157" s="62" t="s">
        <v>17</v>
      </c>
      <c r="B157" s="63"/>
      <c r="C157" s="65"/>
      <c r="D157" s="65"/>
      <c r="E157" s="17"/>
      <c r="F157" s="64">
        <f>SUM(C157:E157)</f>
        <v>0</v>
      </c>
      <c r="G157" s="88"/>
    </row>
    <row r="158" spans="1:7" ht="15.6" x14ac:dyDescent="0.3">
      <c r="A158" s="62" t="s">
        <v>18</v>
      </c>
      <c r="B158" s="63"/>
      <c r="C158" s="65"/>
      <c r="D158" s="65"/>
      <c r="E158" s="17"/>
      <c r="F158" s="64">
        <f>SUM(C158:E158)</f>
        <v>0</v>
      </c>
      <c r="G158" s="88"/>
    </row>
    <row r="159" spans="1:7" ht="16.2" thickBot="1" x14ac:dyDescent="0.35">
      <c r="A159" s="66"/>
      <c r="B159" s="67"/>
      <c r="C159" s="68"/>
      <c r="D159" s="68"/>
      <c r="E159" s="24"/>
      <c r="F159" s="69">
        <f>SUM(C159:E159)</f>
        <v>0</v>
      </c>
      <c r="G159" s="89"/>
    </row>
    <row r="160" spans="1:7" ht="16.2" thickBot="1" x14ac:dyDescent="0.35">
      <c r="A160" s="70" t="s">
        <v>19</v>
      </c>
      <c r="B160" s="71">
        <f t="shared" ref="B160:G160" si="0">B153+SUM(B155:B159)</f>
        <v>0</v>
      </c>
      <c r="C160" s="71">
        <f t="shared" si="0"/>
        <v>0</v>
      </c>
      <c r="D160" s="71">
        <f t="shared" si="0"/>
        <v>0</v>
      </c>
      <c r="E160" s="72">
        <f t="shared" si="0"/>
        <v>83200</v>
      </c>
      <c r="F160" s="72">
        <f t="shared" si="0"/>
        <v>0</v>
      </c>
      <c r="G160" s="30">
        <f t="shared" si="0"/>
        <v>83200</v>
      </c>
    </row>
    <row r="161" spans="1:7" ht="16.2" thickBot="1" x14ac:dyDescent="0.35">
      <c r="A161" s="73"/>
      <c r="B161" s="73"/>
      <c r="C161" s="73"/>
      <c r="D161" s="73"/>
      <c r="E161" s="73"/>
      <c r="F161" s="73"/>
      <c r="G161" s="78"/>
    </row>
    <row r="162" spans="1:7" ht="16.2" thickBot="1" x14ac:dyDescent="0.35">
      <c r="A162" s="53" t="s">
        <v>20</v>
      </c>
      <c r="B162" s="2" t="s">
        <v>7</v>
      </c>
      <c r="C162" s="3" t="s">
        <v>8</v>
      </c>
      <c r="D162" s="3" t="s">
        <v>9</v>
      </c>
      <c r="E162" s="3" t="s">
        <v>10</v>
      </c>
      <c r="F162" s="3" t="s">
        <v>11</v>
      </c>
      <c r="G162" s="54" t="s">
        <v>12</v>
      </c>
    </row>
    <row r="163" spans="1:7" ht="15.6" x14ac:dyDescent="0.3">
      <c r="A163" s="55" t="s">
        <v>21</v>
      </c>
      <c r="B163" s="56"/>
      <c r="C163" s="56"/>
      <c r="D163" s="56"/>
      <c r="E163" s="56"/>
      <c r="F163" s="58">
        <f>SUM(B163:E163)</f>
        <v>0</v>
      </c>
      <c r="G163" s="85"/>
    </row>
    <row r="164" spans="1:7" ht="15.6" x14ac:dyDescent="0.3">
      <c r="A164" s="74" t="s">
        <v>22</v>
      </c>
      <c r="B164" s="63"/>
      <c r="C164" s="63"/>
      <c r="D164" s="63"/>
      <c r="E164" s="17">
        <v>3500</v>
      </c>
      <c r="F164" s="75">
        <v>76278</v>
      </c>
      <c r="G164" s="14">
        <f>SUM(B164:F164)</f>
        <v>79778</v>
      </c>
    </row>
    <row r="165" spans="1:7" ht="15.6" x14ac:dyDescent="0.3">
      <c r="A165" s="62" t="s">
        <v>23</v>
      </c>
      <c r="B165" s="63"/>
      <c r="C165" s="63"/>
      <c r="D165" s="63"/>
      <c r="E165" s="17"/>
      <c r="F165" s="64">
        <f>SUM(B165:E165)</f>
        <v>0</v>
      </c>
      <c r="G165" s="14">
        <f>SUM(B165:F165)</f>
        <v>0</v>
      </c>
    </row>
    <row r="166" spans="1:7" ht="15.6" x14ac:dyDescent="0.3">
      <c r="A166" s="62" t="s">
        <v>24</v>
      </c>
      <c r="B166" s="63"/>
      <c r="C166" s="63"/>
      <c r="D166" s="63"/>
      <c r="E166" s="17"/>
      <c r="F166" s="75">
        <v>3422</v>
      </c>
      <c r="G166" s="14">
        <f>SUM(B166:F166)</f>
        <v>3422</v>
      </c>
    </row>
    <row r="167" spans="1:7" ht="15.6" x14ac:dyDescent="0.3">
      <c r="A167" s="76"/>
      <c r="B167" s="63"/>
      <c r="C167" s="63"/>
      <c r="D167" s="63"/>
      <c r="E167" s="17"/>
      <c r="F167" s="64">
        <f>SUM(C167:E167)</f>
        <v>0</v>
      </c>
      <c r="G167" s="88"/>
    </row>
    <row r="168" spans="1:7" ht="15.6" x14ac:dyDescent="0.3">
      <c r="A168" s="76"/>
      <c r="B168" s="63"/>
      <c r="C168" s="63"/>
      <c r="D168" s="63"/>
      <c r="E168" s="17"/>
      <c r="F168" s="64">
        <f>SUM(C168:E168)</f>
        <v>0</v>
      </c>
      <c r="G168" s="88"/>
    </row>
    <row r="169" spans="1:7" ht="16.2" thickBot="1" x14ac:dyDescent="0.35">
      <c r="A169" s="66"/>
      <c r="B169" s="67"/>
      <c r="C169" s="67"/>
      <c r="D169" s="67"/>
      <c r="E169" s="24"/>
      <c r="F169" s="69">
        <f>SUM(C169:E169)</f>
        <v>0</v>
      </c>
      <c r="G169" s="89"/>
    </row>
    <row r="170" spans="1:7" ht="16.2" thickBot="1" x14ac:dyDescent="0.35">
      <c r="A170" s="70" t="s">
        <v>25</v>
      </c>
      <c r="B170" s="71">
        <f t="shared" ref="B170:G170" si="1">SUM(B163:B169)</f>
        <v>0</v>
      </c>
      <c r="C170" s="71">
        <f t="shared" si="1"/>
        <v>0</v>
      </c>
      <c r="D170" s="71">
        <f t="shared" si="1"/>
        <v>0</v>
      </c>
      <c r="E170" s="29">
        <f t="shared" si="1"/>
        <v>3500</v>
      </c>
      <c r="F170" s="29">
        <f t="shared" si="1"/>
        <v>79700</v>
      </c>
      <c r="G170" s="29">
        <f t="shared" si="1"/>
        <v>83200</v>
      </c>
    </row>
  </sheetData>
  <mergeCells count="23">
    <mergeCell ref="B29:G29"/>
    <mergeCell ref="A1:E2"/>
    <mergeCell ref="B3:G3"/>
    <mergeCell ref="B5:G5"/>
    <mergeCell ref="B6:G6"/>
    <mergeCell ref="C7:G7"/>
    <mergeCell ref="B125:G125"/>
    <mergeCell ref="B30:G30"/>
    <mergeCell ref="C31:G31"/>
    <mergeCell ref="B53:G53"/>
    <mergeCell ref="B54:G54"/>
    <mergeCell ref="C55:G55"/>
    <mergeCell ref="B77:G77"/>
    <mergeCell ref="B78:G78"/>
    <mergeCell ref="C79:G79"/>
    <mergeCell ref="B101:G101"/>
    <mergeCell ref="B102:G102"/>
    <mergeCell ref="C103:G103"/>
    <mergeCell ref="B126:G126"/>
    <mergeCell ref="C127:G127"/>
    <mergeCell ref="B149:F149"/>
    <mergeCell ref="B150:F150"/>
    <mergeCell ref="C151:F151"/>
  </mergeCells>
  <conditionalFormatting sqref="D7:F7 B21:D21 E24:F27 C16:F16 C26:D27 G19:G27 E19:F21 G9:G16 E14:F15 E17:F17">
    <cfRule type="cellIs" dxfId="29" priority="30" stopIfTrue="1" operator="equal">
      <formula>0</formula>
    </cfRule>
  </conditionalFormatting>
  <conditionalFormatting sqref="E8:F8">
    <cfRule type="cellIs" dxfId="28" priority="29" stopIfTrue="1" operator="equal">
      <formula>0</formula>
    </cfRule>
  </conditionalFormatting>
  <conditionalFormatting sqref="E80:F80">
    <cfRule type="cellIs" dxfId="27" priority="20" stopIfTrue="1" operator="equal">
      <formula>0</formula>
    </cfRule>
  </conditionalFormatting>
  <conditionalFormatting sqref="D31:F31 B45:D45 E48:F50 G33:G40 C50:D50 G43:G50 E38:F39 E41:F41 E43:F45 C40:F40">
    <cfRule type="cellIs" dxfId="26" priority="28" stopIfTrue="1" operator="equal">
      <formula>0</formula>
    </cfRule>
  </conditionalFormatting>
  <conditionalFormatting sqref="E18:F18">
    <cfRule type="cellIs" dxfId="25" priority="27" stopIfTrue="1" operator="equal">
      <formula>0</formula>
    </cfRule>
  </conditionalFormatting>
  <conditionalFormatting sqref="E32:F32">
    <cfRule type="cellIs" dxfId="24" priority="26" stopIfTrue="1" operator="equal">
      <formula>0</formula>
    </cfRule>
  </conditionalFormatting>
  <conditionalFormatting sqref="E66:F66">
    <cfRule type="cellIs" dxfId="23" priority="22" stopIfTrue="1" operator="equal">
      <formula>0</formula>
    </cfRule>
  </conditionalFormatting>
  <conditionalFormatting sqref="E42:F42">
    <cfRule type="cellIs" dxfId="22" priority="25" stopIfTrue="1" operator="equal">
      <formula>0</formula>
    </cfRule>
  </conditionalFormatting>
  <conditionalFormatting sqref="E90:F90">
    <cfRule type="cellIs" dxfId="21" priority="19" stopIfTrue="1" operator="equal">
      <formula>0</formula>
    </cfRule>
  </conditionalFormatting>
  <conditionalFormatting sqref="D103:F103 B117:D117 G105:G112 C122:D122 G115:G122 E110:F111 E113:F113 E115:F117 C112:F112 E120:F122">
    <cfRule type="cellIs" dxfId="20" priority="18" stopIfTrue="1" operator="equal">
      <formula>0</formula>
    </cfRule>
  </conditionalFormatting>
  <conditionalFormatting sqref="D55:F55 B69:D69 G57:G64 C74:D74 G67:G74 E62:F63 E65:F65 E67:F69 E72:F74 C64:F64">
    <cfRule type="cellIs" dxfId="19" priority="24" stopIfTrue="1" operator="equal">
      <formula>0</formula>
    </cfRule>
  </conditionalFormatting>
  <conditionalFormatting sqref="E56:F56">
    <cfRule type="cellIs" dxfId="18" priority="23" stopIfTrue="1" operator="equal">
      <formula>0</formula>
    </cfRule>
  </conditionalFormatting>
  <conditionalFormatting sqref="D79:F79 B93:D93 G81:G88 C88:F88 C98:D98 G91:G98 E86:F87 E89:F89 E91:F93 E96:F98">
    <cfRule type="cellIs" dxfId="17" priority="21" stopIfTrue="1" operator="equal">
      <formula>0</formula>
    </cfRule>
  </conditionalFormatting>
  <conditionalFormatting sqref="E114:F114">
    <cfRule type="cellIs" dxfId="16" priority="16" stopIfTrue="1" operator="equal">
      <formula>0</formula>
    </cfRule>
  </conditionalFormatting>
  <conditionalFormatting sqref="E104:F104">
    <cfRule type="cellIs" dxfId="15" priority="17" stopIfTrue="1" operator="equal">
      <formula>0</formula>
    </cfRule>
  </conditionalFormatting>
  <conditionalFormatting sqref="E138:F138">
    <cfRule type="cellIs" dxfId="14" priority="13" stopIfTrue="1" operator="equal">
      <formula>0</formula>
    </cfRule>
  </conditionalFormatting>
  <conditionalFormatting sqref="D127:F127 B141:D141 E144:F146 G129:G136 C136:F136 C146:D146 G139:G146 E139:F141 E134:F135 E137:F137">
    <cfRule type="cellIs" dxfId="13" priority="15" stopIfTrue="1" operator="equal">
      <formula>0</formula>
    </cfRule>
  </conditionalFormatting>
  <conditionalFormatting sqref="E128:F128">
    <cfRule type="cellIs" dxfId="12" priority="14" stopIfTrue="1" operator="equal">
      <formula>0</formula>
    </cfRule>
  </conditionalFormatting>
  <conditionalFormatting sqref="F153:F159 F163:F169 D170:G170 D160:G160">
    <cfRule type="cellIs" dxfId="11" priority="12" stopIfTrue="1" operator="equal">
      <formula>0</formula>
    </cfRule>
  </conditionalFormatting>
  <conditionalFormatting sqref="B160">
    <cfRule type="cellIs" dxfId="10" priority="11" stopIfTrue="1" operator="equal">
      <formula>0</formula>
    </cfRule>
  </conditionalFormatting>
  <conditionalFormatting sqref="C160">
    <cfRule type="cellIs" dxfId="9" priority="10" stopIfTrue="1" operator="equal">
      <formula>0</formula>
    </cfRule>
  </conditionalFormatting>
  <conditionalFormatting sqref="B170">
    <cfRule type="cellIs" dxfId="8" priority="9" stopIfTrue="1" operator="equal">
      <formula>0</formula>
    </cfRule>
  </conditionalFormatting>
  <conditionalFormatting sqref="C170">
    <cfRule type="cellIs" dxfId="7" priority="8" stopIfTrue="1" operator="equal">
      <formula>0</formula>
    </cfRule>
  </conditionalFormatting>
  <conditionalFormatting sqref="D151:F151">
    <cfRule type="cellIs" dxfId="6" priority="7" stopIfTrue="1" operator="equal">
      <formula>0</formula>
    </cfRule>
  </conditionalFormatting>
  <conditionalFormatting sqref="E152">
    <cfRule type="cellIs" dxfId="5" priority="6" stopIfTrue="1" operator="equal">
      <formula>0</formula>
    </cfRule>
  </conditionalFormatting>
  <conditionalFormatting sqref="E162">
    <cfRule type="cellIs" dxfId="4" priority="5" stopIfTrue="1" operator="equal">
      <formula>0</formula>
    </cfRule>
  </conditionalFormatting>
  <conditionalFormatting sqref="F152">
    <cfRule type="cellIs" dxfId="3" priority="4" stopIfTrue="1" operator="equal">
      <formula>0</formula>
    </cfRule>
  </conditionalFormatting>
  <conditionalFormatting sqref="F162">
    <cfRule type="cellIs" dxfId="2" priority="3" stopIfTrue="1" operator="equal">
      <formula>0</formula>
    </cfRule>
  </conditionalFormatting>
  <conditionalFormatting sqref="G155">
    <cfRule type="cellIs" dxfId="1" priority="2" stopIfTrue="1" operator="equal">
      <formula>0</formula>
    </cfRule>
  </conditionalFormatting>
  <conditionalFormatting sqref="G164:G166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0010</dc:creator>
  <cp:lastModifiedBy>Harta 1</cp:lastModifiedBy>
  <dcterms:created xsi:type="dcterms:W3CDTF">2021-05-12T09:00:01Z</dcterms:created>
  <dcterms:modified xsi:type="dcterms:W3CDTF">2021-05-12T11:08:11Z</dcterms:modified>
</cp:coreProperties>
</file>