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1EE3C16C-786D-4A14-96C7-4DA5541094FC}" xr6:coauthVersionLast="46" xr6:coauthVersionMax="46" xr10:uidLastSave="{00000000-0000-0000-0000-000000000000}"/>
  <bookViews>
    <workbookView xWindow="2895" yWindow="2895" windowWidth="21600" windowHeight="11385" xr2:uid="{B530929B-7754-4C1F-82D3-4D39FF07EEB1}"/>
  </bookViews>
  <sheets>
    <sheet name="2.mell.Bevétel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'2.mell.Bevétel'!$A$1:$R$73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 l="1"/>
  <c r="Q72" i="1"/>
  <c r="P72" i="1"/>
  <c r="O72" i="1"/>
  <c r="N72" i="1"/>
  <c r="M72" i="1"/>
  <c r="L72" i="1"/>
  <c r="K72" i="1"/>
  <c r="J72" i="1"/>
  <c r="I72" i="1"/>
  <c r="H72" i="1"/>
  <c r="G72" i="1"/>
  <c r="D72" i="1" s="1"/>
  <c r="E72" i="1"/>
  <c r="F71" i="1"/>
  <c r="E71" i="1"/>
  <c r="D71" i="1"/>
  <c r="F70" i="1"/>
  <c r="E70" i="1"/>
  <c r="D70" i="1"/>
  <c r="F69" i="1"/>
  <c r="F68" i="1"/>
  <c r="F67" i="1"/>
  <c r="E67" i="1"/>
  <c r="D67" i="1"/>
  <c r="R66" i="1"/>
  <c r="Q66" i="1"/>
  <c r="P66" i="1"/>
  <c r="O66" i="1"/>
  <c r="N66" i="1"/>
  <c r="M66" i="1"/>
  <c r="L66" i="1"/>
  <c r="K66" i="1"/>
  <c r="E66" i="1" s="1"/>
  <c r="J66" i="1"/>
  <c r="I66" i="1"/>
  <c r="F66" i="1" s="1"/>
  <c r="H66" i="1"/>
  <c r="G66" i="1"/>
  <c r="D66" i="1" s="1"/>
  <c r="F65" i="1"/>
  <c r="E65" i="1"/>
  <c r="D65" i="1"/>
  <c r="F64" i="1"/>
  <c r="E64" i="1"/>
  <c r="D64" i="1"/>
  <c r="F63" i="1"/>
  <c r="F62" i="1"/>
  <c r="F61" i="1"/>
  <c r="E61" i="1"/>
  <c r="D61" i="1"/>
  <c r="R60" i="1"/>
  <c r="Q60" i="1"/>
  <c r="P60" i="1"/>
  <c r="O60" i="1"/>
  <c r="N60" i="1"/>
  <c r="M60" i="1"/>
  <c r="L60" i="1"/>
  <c r="K60" i="1"/>
  <c r="J60" i="1"/>
  <c r="I60" i="1"/>
  <c r="F60" i="1" s="1"/>
  <c r="H60" i="1"/>
  <c r="G60" i="1"/>
  <c r="D60" i="1" s="1"/>
  <c r="E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R54" i="1"/>
  <c r="Q54" i="1"/>
  <c r="P54" i="1"/>
  <c r="O54" i="1"/>
  <c r="N54" i="1"/>
  <c r="M54" i="1"/>
  <c r="L54" i="1"/>
  <c r="K54" i="1"/>
  <c r="E54" i="1" s="1"/>
  <c r="J54" i="1"/>
  <c r="I54" i="1"/>
  <c r="F54" i="1" s="1"/>
  <c r="H54" i="1"/>
  <c r="G54" i="1"/>
  <c r="D54" i="1" s="1"/>
  <c r="F53" i="1"/>
  <c r="E53" i="1"/>
  <c r="D53" i="1"/>
  <c r="F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F41" i="1"/>
  <c r="E41" i="1"/>
  <c r="D41" i="1"/>
  <c r="R40" i="1"/>
  <c r="R42" i="1" s="1"/>
  <c r="Q40" i="1"/>
  <c r="Q42" i="1" s="1"/>
  <c r="P40" i="1"/>
  <c r="P42" i="1" s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E40" i="1" s="1"/>
  <c r="G40" i="1"/>
  <c r="G42" i="1" s="1"/>
  <c r="F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F31" i="1" s="1"/>
  <c r="H31" i="1"/>
  <c r="G31" i="1"/>
  <c r="D31" i="1" s="1"/>
  <c r="E31" i="1"/>
  <c r="F30" i="1"/>
  <c r="E30" i="1"/>
  <c r="D30" i="1"/>
  <c r="F29" i="1"/>
  <c r="E29" i="1"/>
  <c r="D29" i="1"/>
  <c r="R28" i="1"/>
  <c r="Q28" i="1"/>
  <c r="P28" i="1"/>
  <c r="O28" i="1"/>
  <c r="N28" i="1"/>
  <c r="M28" i="1"/>
  <c r="L28" i="1"/>
  <c r="K28" i="1"/>
  <c r="J28" i="1"/>
  <c r="D28" i="1" s="1"/>
  <c r="I28" i="1"/>
  <c r="H28" i="1"/>
  <c r="E28" i="1" s="1"/>
  <c r="G28" i="1"/>
  <c r="F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R16" i="1"/>
  <c r="R22" i="1" s="1"/>
  <c r="Q16" i="1"/>
  <c r="Q22" i="1" s="1"/>
  <c r="P16" i="1"/>
  <c r="P22" i="1" s="1"/>
  <c r="O16" i="1"/>
  <c r="O22" i="1" s="1"/>
  <c r="N16" i="1"/>
  <c r="N22" i="1" s="1"/>
  <c r="M16" i="1"/>
  <c r="M22" i="1" s="1"/>
  <c r="L16" i="1"/>
  <c r="L22" i="1" s="1"/>
  <c r="K16" i="1"/>
  <c r="K22" i="1" s="1"/>
  <c r="J16" i="1"/>
  <c r="J22" i="1" s="1"/>
  <c r="I16" i="1"/>
  <c r="I22" i="1" s="1"/>
  <c r="H16" i="1"/>
  <c r="E16" i="1" s="1"/>
  <c r="G16" i="1"/>
  <c r="G22" i="1" s="1"/>
  <c r="F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J73" i="1" l="1"/>
  <c r="N73" i="1"/>
  <c r="R73" i="1"/>
  <c r="D22" i="1"/>
  <c r="D42" i="1"/>
  <c r="K73" i="1"/>
  <c r="O73" i="1"/>
  <c r="L73" i="1"/>
  <c r="P73" i="1"/>
  <c r="F22" i="1"/>
  <c r="F42" i="1"/>
  <c r="I73" i="1"/>
  <c r="F73" i="1" s="1"/>
  <c r="M73" i="1"/>
  <c r="Q73" i="1"/>
  <c r="H22" i="1"/>
  <c r="E22" i="1" s="1"/>
  <c r="H42" i="1"/>
  <c r="F72" i="1"/>
  <c r="G73" i="1"/>
  <c r="D73" i="1" s="1"/>
  <c r="H73" i="1" l="1"/>
  <c r="E42" i="1"/>
  <c r="E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Börcs-Bajnok Csilla</author>
  </authors>
  <commentList>
    <comment ref="H35" authorId="0" shapeId="0" xr:uid="{0759F47F-63F2-4E25-9443-0C99B829B5EA}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613.042 eFt Hankook ip.űzadó április
</t>
        </r>
      </text>
    </comment>
  </commentList>
</comments>
</file>

<file path=xl/sharedStrings.xml><?xml version="1.0" encoding="utf-8"?>
<sst xmlns="http://schemas.openxmlformats.org/spreadsheetml/2006/main" count="159" uniqueCount="144">
  <si>
    <t xml:space="preserve"> 2. melléklet a 2/2021. (V.28.) önkormányzati rendelethez</t>
  </si>
  <si>
    <t>Kunbaja Község Önkormányzata  2020. évi beszámoló</t>
  </si>
  <si>
    <t>Bevételek</t>
  </si>
  <si>
    <t>adatok ezer forintban</t>
  </si>
  <si>
    <t xml:space="preserve">2020. évi 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</si>
  <si>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</si>
  <si>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</si>
  <si>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</si>
  <si>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</si>
  <si>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Ssz</t>
  </si>
  <si>
    <t>Bevételi jogcím</t>
  </si>
  <si>
    <t>Rovat szám</t>
  </si>
  <si>
    <t>Eredeti előirányzat</t>
  </si>
  <si>
    <t>Módosított előirányzat</t>
  </si>
  <si>
    <t>Teljesített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</si>
  <si>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</si>
  <si>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</si>
  <si>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</si>
  <si>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</si>
  <si>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B1131</t>
  </si>
  <si>
    <t>Települési önkormányzatok szociális gyermekjóléti és gyermekétkeztetési feladatainak támogatása</t>
  </si>
  <si>
    <t>B1132</t>
  </si>
  <si>
    <t>Települési önkormányzatok kulturális feladatainak támogatása</t>
  </si>
  <si>
    <t>B114</t>
  </si>
  <si>
    <t>Működési célú központosított előirányzatok</t>
  </si>
  <si>
    <t>B115</t>
  </si>
  <si>
    <t>Elszámolásokból származó bevételek</t>
  </si>
  <si>
    <t>B116</t>
  </si>
  <si>
    <t>Önkormányzatok működési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</si>
  <si>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</si>
  <si>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</si>
  <si>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</si>
  <si>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</si>
  <si>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</si>
  <si>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</si>
  <si>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</si>
  <si>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</si>
  <si>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</si>
  <si>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</si>
  <si>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</si>
  <si>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</si>
  <si>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</si>
  <si>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</si>
  <si>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</si>
  <si>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</si>
  <si>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</si>
  <si>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</si>
  <si>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</si>
  <si>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</si>
  <si>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</si>
  <si>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</si>
  <si>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</si>
  <si>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</si>
  <si>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</si>
  <si>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</si>
  <si>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</si>
  <si>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</si>
  <si>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</si>
  <si>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>Jövedelemadók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</si>
  <si>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</si>
  <si>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</si>
  <si>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</si>
  <si>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</si>
  <si>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</si>
  <si>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</si>
  <si>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</si>
  <si>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</si>
  <si>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</si>
  <si>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</si>
  <si>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</si>
  <si>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</si>
  <si>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</si>
  <si>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</si>
  <si>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</si>
  <si>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</si>
  <si>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</si>
  <si>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</si>
  <si>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</si>
  <si>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</si>
  <si>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</si>
  <si>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</si>
  <si>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</si>
  <si>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</si>
  <si>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</si>
  <si>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</si>
  <si>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</si>
  <si>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</si>
  <si>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</si>
  <si>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</si>
  <si>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</si>
  <si>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</si>
  <si>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</si>
  <si>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</si>
  <si>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</si>
  <si>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</si>
  <si>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</si>
  <si>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</si>
  <si>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</si>
  <si>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</si>
  <si>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</si>
  <si>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kártérítések</t>
  </si>
  <si>
    <t>B410</t>
  </si>
  <si>
    <t>Egyéb működési bevételek</t>
  </si>
  <si>
    <t>B411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</si>
  <si>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</si>
  <si>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</si>
  <si>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</si>
  <si>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</si>
  <si>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</si>
  <si>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</si>
  <si>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</si>
  <si>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</si>
  <si>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</si>
  <si>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</si>
  <si>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</si>
  <si>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</si>
  <si>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</si>
  <si>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</si>
  <si>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</si>
  <si>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</si>
  <si>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</si>
  <si>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</si>
  <si>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kormányzatoktól és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</si>
  <si>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</si>
  <si>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</si>
  <si>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</si>
  <si>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</si>
  <si>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</si>
  <si>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</si>
  <si>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</si>
  <si>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</si>
  <si>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</si>
  <si>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</si>
  <si>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</si>
  <si>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 kormányzatoktól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</si>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</sst>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1" xfId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6" xfId="1" applyBorder="1"/>
    <xf numFmtId="0" fontId="1" fillId="0" borderId="2" xfId="1" applyBorder="1"/>
    <xf numFmtId="0" fontId="6" fillId="0" borderId="2" xfId="1" quotePrefix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vertical="center"/>
    </xf>
    <xf numFmtId="3" fontId="4" fillId="0" borderId="2" xfId="1" applyNumberFormat="1" applyFont="1" applyBorder="1"/>
    <xf numFmtId="3" fontId="4" fillId="0" borderId="6" xfId="1" applyNumberFormat="1" applyFont="1" applyBorder="1"/>
    <xf numFmtId="3" fontId="1" fillId="0" borderId="2" xfId="1" applyNumberFormat="1" applyBorder="1"/>
    <xf numFmtId="3" fontId="1" fillId="0" borderId="6" xfId="1" applyNumberFormat="1" applyBorder="1"/>
    <xf numFmtId="0" fontId="1" fillId="0" borderId="2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2">
    <cellStyle name="Normál" xfId="0" builtinId="0"/>
    <cellStyle name="Normál 7" xfId="1" xr:uid="{117E9D38-B8B7-40BD-9AFF-55E3D4D97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8D89-4EB0-4721-93F6-3ED2C2D2FC28}">
  <sheetPr>
    <tabColor theme="7" tint="0.39997558519241921"/>
    <pageSetUpPr fitToPage="1"/>
  </sheetPr>
  <dimension ref="A2:U73"/>
  <sheetViews>
    <sheetView tabSelected="1" zoomScale="60" zoomScaleNormal="60" workbookViewId="0">
      <pane xSplit="3" ySplit="8" topLeftCell="D23" activePane="bottomRight" state="frozen"/>
      <selection activeCell="K7" sqref="K7"/>
      <selection pane="topRight" activeCell="K7" sqref="K7"/>
      <selection pane="bottomLeft" activeCell="K7" sqref="K7"/>
      <selection pane="bottomRight" activeCell="B4" sqref="B4:U73"/>
    </sheetView>
  </sheetViews>
  <sheetFormatPr defaultRowHeight="12.75" x14ac:dyDescent="0.2"/>
  <cols>
    <col min="1" max="1" width="4.28515625" style="2" customWidth="1"/>
    <col min="2" max="2" width="85.5703125" style="3" customWidth="1"/>
    <col min="3" max="3" width="7.5703125" style="2" customWidth="1"/>
    <col min="4" max="4" width="11.28515625" style="3" customWidth="1"/>
    <col min="5" max="5" width="11.5703125" style="3" customWidth="1"/>
    <col min="6" max="6" width="11.85546875" style="3" customWidth="1"/>
    <col min="7" max="7" width="11.42578125" style="3" customWidth="1"/>
    <col min="8" max="9" width="11.5703125" style="3" customWidth="1"/>
    <col min="10" max="21" width="10.7109375" style="3" customWidth="1"/>
    <col min="22" max="267" width="9.140625" style="3"/>
    <col min="268" max="268" width="4.28515625" style="3" customWidth="1"/>
    <col min="269" max="269" width="85.5703125" style="3" customWidth="1"/>
    <col min="270" max="270" width="7.5703125" style="3" customWidth="1"/>
    <col min="271" max="271" width="10.85546875" style="3" customWidth="1"/>
    <col min="272" max="272" width="18.28515625" style="3" customWidth="1"/>
    <col min="273" max="276" width="17.7109375" style="3" customWidth="1"/>
    <col min="277" max="523" width="9.140625" style="3"/>
    <col min="524" max="524" width="4.28515625" style="3" customWidth="1"/>
    <col min="525" max="525" width="85.5703125" style="3" customWidth="1"/>
    <col min="526" max="526" width="7.5703125" style="3" customWidth="1"/>
    <col min="527" max="527" width="10.85546875" style="3" customWidth="1"/>
    <col min="528" max="528" width="18.28515625" style="3" customWidth="1"/>
    <col min="529" max="532" width="17.7109375" style="3" customWidth="1"/>
    <col min="533" max="779" width="9.140625" style="3"/>
    <col min="780" max="780" width="4.28515625" style="3" customWidth="1"/>
    <col min="781" max="781" width="85.5703125" style="3" customWidth="1"/>
    <col min="782" max="782" width="7.5703125" style="3" customWidth="1"/>
    <col min="783" max="783" width="10.85546875" style="3" customWidth="1"/>
    <col min="784" max="784" width="18.28515625" style="3" customWidth="1"/>
    <col min="785" max="788" width="17.7109375" style="3" customWidth="1"/>
    <col min="789" max="1035" width="9.140625" style="3"/>
    <col min="1036" max="1036" width="4.28515625" style="3" customWidth="1"/>
    <col min="1037" max="1037" width="85.5703125" style="3" customWidth="1"/>
    <col min="1038" max="1038" width="7.5703125" style="3" customWidth="1"/>
    <col min="1039" max="1039" width="10.85546875" style="3" customWidth="1"/>
    <col min="1040" max="1040" width="18.28515625" style="3" customWidth="1"/>
    <col min="1041" max="1044" width="17.7109375" style="3" customWidth="1"/>
    <col min="1045" max="1291" width="9.140625" style="3"/>
    <col min="1292" max="1292" width="4.28515625" style="3" customWidth="1"/>
    <col min="1293" max="1293" width="85.5703125" style="3" customWidth="1"/>
    <col min="1294" max="1294" width="7.5703125" style="3" customWidth="1"/>
    <col min="1295" max="1295" width="10.85546875" style="3" customWidth="1"/>
    <col min="1296" max="1296" width="18.28515625" style="3" customWidth="1"/>
    <col min="1297" max="1300" width="17.7109375" style="3" customWidth="1"/>
    <col min="1301" max="1547" width="9.140625" style="3"/>
    <col min="1548" max="1548" width="4.28515625" style="3" customWidth="1"/>
    <col min="1549" max="1549" width="85.5703125" style="3" customWidth="1"/>
    <col min="1550" max="1550" width="7.5703125" style="3" customWidth="1"/>
    <col min="1551" max="1551" width="10.85546875" style="3" customWidth="1"/>
    <col min="1552" max="1552" width="18.28515625" style="3" customWidth="1"/>
    <col min="1553" max="1556" width="17.7109375" style="3" customWidth="1"/>
    <col min="1557" max="1803" width="9.140625" style="3"/>
    <col min="1804" max="1804" width="4.28515625" style="3" customWidth="1"/>
    <col min="1805" max="1805" width="85.5703125" style="3" customWidth="1"/>
    <col min="1806" max="1806" width="7.5703125" style="3" customWidth="1"/>
    <col min="1807" max="1807" width="10.85546875" style="3" customWidth="1"/>
    <col min="1808" max="1808" width="18.28515625" style="3" customWidth="1"/>
    <col min="1809" max="1812" width="17.7109375" style="3" customWidth="1"/>
    <col min="1813" max="2059" width="9.140625" style="3"/>
    <col min="2060" max="2060" width="4.28515625" style="3" customWidth="1"/>
    <col min="2061" max="2061" width="85.5703125" style="3" customWidth="1"/>
    <col min="2062" max="2062" width="7.5703125" style="3" customWidth="1"/>
    <col min="2063" max="2063" width="10.85546875" style="3" customWidth="1"/>
    <col min="2064" max="2064" width="18.28515625" style="3" customWidth="1"/>
    <col min="2065" max="2068" width="17.7109375" style="3" customWidth="1"/>
    <col min="2069" max="2315" width="9.140625" style="3"/>
    <col min="2316" max="2316" width="4.28515625" style="3" customWidth="1"/>
    <col min="2317" max="2317" width="85.5703125" style="3" customWidth="1"/>
    <col min="2318" max="2318" width="7.5703125" style="3" customWidth="1"/>
    <col min="2319" max="2319" width="10.85546875" style="3" customWidth="1"/>
    <col min="2320" max="2320" width="18.28515625" style="3" customWidth="1"/>
    <col min="2321" max="2324" width="17.7109375" style="3" customWidth="1"/>
    <col min="2325" max="2571" width="9.140625" style="3"/>
    <col min="2572" max="2572" width="4.28515625" style="3" customWidth="1"/>
    <col min="2573" max="2573" width="85.5703125" style="3" customWidth="1"/>
    <col min="2574" max="2574" width="7.5703125" style="3" customWidth="1"/>
    <col min="2575" max="2575" width="10.85546875" style="3" customWidth="1"/>
    <col min="2576" max="2576" width="18.28515625" style="3" customWidth="1"/>
    <col min="2577" max="2580" width="17.7109375" style="3" customWidth="1"/>
    <col min="2581" max="2827" width="9.140625" style="3"/>
    <col min="2828" max="2828" width="4.28515625" style="3" customWidth="1"/>
    <col min="2829" max="2829" width="85.5703125" style="3" customWidth="1"/>
    <col min="2830" max="2830" width="7.5703125" style="3" customWidth="1"/>
    <col min="2831" max="2831" width="10.85546875" style="3" customWidth="1"/>
    <col min="2832" max="2832" width="18.28515625" style="3" customWidth="1"/>
    <col min="2833" max="2836" width="17.7109375" style="3" customWidth="1"/>
    <col min="2837" max="3083" width="9.140625" style="3"/>
    <col min="3084" max="3084" width="4.28515625" style="3" customWidth="1"/>
    <col min="3085" max="3085" width="85.5703125" style="3" customWidth="1"/>
    <col min="3086" max="3086" width="7.5703125" style="3" customWidth="1"/>
    <col min="3087" max="3087" width="10.85546875" style="3" customWidth="1"/>
    <col min="3088" max="3088" width="18.28515625" style="3" customWidth="1"/>
    <col min="3089" max="3092" width="17.7109375" style="3" customWidth="1"/>
    <col min="3093" max="3339" width="9.140625" style="3"/>
    <col min="3340" max="3340" width="4.28515625" style="3" customWidth="1"/>
    <col min="3341" max="3341" width="85.5703125" style="3" customWidth="1"/>
    <col min="3342" max="3342" width="7.5703125" style="3" customWidth="1"/>
    <col min="3343" max="3343" width="10.85546875" style="3" customWidth="1"/>
    <col min="3344" max="3344" width="18.28515625" style="3" customWidth="1"/>
    <col min="3345" max="3348" width="17.7109375" style="3" customWidth="1"/>
    <col min="3349" max="3595" width="9.140625" style="3"/>
    <col min="3596" max="3596" width="4.28515625" style="3" customWidth="1"/>
    <col min="3597" max="3597" width="85.5703125" style="3" customWidth="1"/>
    <col min="3598" max="3598" width="7.5703125" style="3" customWidth="1"/>
    <col min="3599" max="3599" width="10.85546875" style="3" customWidth="1"/>
    <col min="3600" max="3600" width="18.28515625" style="3" customWidth="1"/>
    <col min="3601" max="3604" width="17.7109375" style="3" customWidth="1"/>
    <col min="3605" max="3851" width="9.140625" style="3"/>
    <col min="3852" max="3852" width="4.28515625" style="3" customWidth="1"/>
    <col min="3853" max="3853" width="85.5703125" style="3" customWidth="1"/>
    <col min="3854" max="3854" width="7.5703125" style="3" customWidth="1"/>
    <col min="3855" max="3855" width="10.85546875" style="3" customWidth="1"/>
    <col min="3856" max="3856" width="18.28515625" style="3" customWidth="1"/>
    <col min="3857" max="3860" width="17.7109375" style="3" customWidth="1"/>
    <col min="3861" max="4107" width="9.140625" style="3"/>
    <col min="4108" max="4108" width="4.28515625" style="3" customWidth="1"/>
    <col min="4109" max="4109" width="85.5703125" style="3" customWidth="1"/>
    <col min="4110" max="4110" width="7.5703125" style="3" customWidth="1"/>
    <col min="4111" max="4111" width="10.85546875" style="3" customWidth="1"/>
    <col min="4112" max="4112" width="18.28515625" style="3" customWidth="1"/>
    <col min="4113" max="4116" width="17.7109375" style="3" customWidth="1"/>
    <col min="4117" max="4363" width="9.140625" style="3"/>
    <col min="4364" max="4364" width="4.28515625" style="3" customWidth="1"/>
    <col min="4365" max="4365" width="85.5703125" style="3" customWidth="1"/>
    <col min="4366" max="4366" width="7.5703125" style="3" customWidth="1"/>
    <col min="4367" max="4367" width="10.85546875" style="3" customWidth="1"/>
    <col min="4368" max="4368" width="18.28515625" style="3" customWidth="1"/>
    <col min="4369" max="4372" width="17.7109375" style="3" customWidth="1"/>
    <col min="4373" max="4619" width="9.140625" style="3"/>
    <col min="4620" max="4620" width="4.28515625" style="3" customWidth="1"/>
    <col min="4621" max="4621" width="85.5703125" style="3" customWidth="1"/>
    <col min="4622" max="4622" width="7.5703125" style="3" customWidth="1"/>
    <col min="4623" max="4623" width="10.85546875" style="3" customWidth="1"/>
    <col min="4624" max="4624" width="18.28515625" style="3" customWidth="1"/>
    <col min="4625" max="4628" width="17.7109375" style="3" customWidth="1"/>
    <col min="4629" max="4875" width="9.140625" style="3"/>
    <col min="4876" max="4876" width="4.28515625" style="3" customWidth="1"/>
    <col min="4877" max="4877" width="85.5703125" style="3" customWidth="1"/>
    <col min="4878" max="4878" width="7.5703125" style="3" customWidth="1"/>
    <col min="4879" max="4879" width="10.85546875" style="3" customWidth="1"/>
    <col min="4880" max="4880" width="18.28515625" style="3" customWidth="1"/>
    <col min="4881" max="4884" width="17.7109375" style="3" customWidth="1"/>
    <col min="4885" max="5131" width="9.140625" style="3"/>
    <col min="5132" max="5132" width="4.28515625" style="3" customWidth="1"/>
    <col min="5133" max="5133" width="85.5703125" style="3" customWidth="1"/>
    <col min="5134" max="5134" width="7.5703125" style="3" customWidth="1"/>
    <col min="5135" max="5135" width="10.85546875" style="3" customWidth="1"/>
    <col min="5136" max="5136" width="18.28515625" style="3" customWidth="1"/>
    <col min="5137" max="5140" width="17.7109375" style="3" customWidth="1"/>
    <col min="5141" max="5387" width="9.140625" style="3"/>
    <col min="5388" max="5388" width="4.28515625" style="3" customWidth="1"/>
    <col min="5389" max="5389" width="85.5703125" style="3" customWidth="1"/>
    <col min="5390" max="5390" width="7.5703125" style="3" customWidth="1"/>
    <col min="5391" max="5391" width="10.85546875" style="3" customWidth="1"/>
    <col min="5392" max="5392" width="18.28515625" style="3" customWidth="1"/>
    <col min="5393" max="5396" width="17.7109375" style="3" customWidth="1"/>
    <col min="5397" max="5643" width="9.140625" style="3"/>
    <col min="5644" max="5644" width="4.28515625" style="3" customWidth="1"/>
    <col min="5645" max="5645" width="85.5703125" style="3" customWidth="1"/>
    <col min="5646" max="5646" width="7.5703125" style="3" customWidth="1"/>
    <col min="5647" max="5647" width="10.85546875" style="3" customWidth="1"/>
    <col min="5648" max="5648" width="18.28515625" style="3" customWidth="1"/>
    <col min="5649" max="5652" width="17.7109375" style="3" customWidth="1"/>
    <col min="5653" max="5899" width="9.140625" style="3"/>
    <col min="5900" max="5900" width="4.28515625" style="3" customWidth="1"/>
    <col min="5901" max="5901" width="85.5703125" style="3" customWidth="1"/>
    <col min="5902" max="5902" width="7.5703125" style="3" customWidth="1"/>
    <col min="5903" max="5903" width="10.85546875" style="3" customWidth="1"/>
    <col min="5904" max="5904" width="18.28515625" style="3" customWidth="1"/>
    <col min="5905" max="5908" width="17.7109375" style="3" customWidth="1"/>
    <col min="5909" max="6155" width="9.140625" style="3"/>
    <col min="6156" max="6156" width="4.28515625" style="3" customWidth="1"/>
    <col min="6157" max="6157" width="85.5703125" style="3" customWidth="1"/>
    <col min="6158" max="6158" width="7.5703125" style="3" customWidth="1"/>
    <col min="6159" max="6159" width="10.85546875" style="3" customWidth="1"/>
    <col min="6160" max="6160" width="18.28515625" style="3" customWidth="1"/>
    <col min="6161" max="6164" width="17.7109375" style="3" customWidth="1"/>
    <col min="6165" max="6411" width="9.140625" style="3"/>
    <col min="6412" max="6412" width="4.28515625" style="3" customWidth="1"/>
    <col min="6413" max="6413" width="85.5703125" style="3" customWidth="1"/>
    <col min="6414" max="6414" width="7.5703125" style="3" customWidth="1"/>
    <col min="6415" max="6415" width="10.85546875" style="3" customWidth="1"/>
    <col min="6416" max="6416" width="18.28515625" style="3" customWidth="1"/>
    <col min="6417" max="6420" width="17.7109375" style="3" customWidth="1"/>
    <col min="6421" max="6667" width="9.140625" style="3"/>
    <col min="6668" max="6668" width="4.28515625" style="3" customWidth="1"/>
    <col min="6669" max="6669" width="85.5703125" style="3" customWidth="1"/>
    <col min="6670" max="6670" width="7.5703125" style="3" customWidth="1"/>
    <col min="6671" max="6671" width="10.85546875" style="3" customWidth="1"/>
    <col min="6672" max="6672" width="18.28515625" style="3" customWidth="1"/>
    <col min="6673" max="6676" width="17.7109375" style="3" customWidth="1"/>
    <col min="6677" max="6923" width="9.140625" style="3"/>
    <col min="6924" max="6924" width="4.28515625" style="3" customWidth="1"/>
    <col min="6925" max="6925" width="85.5703125" style="3" customWidth="1"/>
    <col min="6926" max="6926" width="7.5703125" style="3" customWidth="1"/>
    <col min="6927" max="6927" width="10.85546875" style="3" customWidth="1"/>
    <col min="6928" max="6928" width="18.28515625" style="3" customWidth="1"/>
    <col min="6929" max="6932" width="17.7109375" style="3" customWidth="1"/>
    <col min="6933" max="7179" width="9.140625" style="3"/>
    <col min="7180" max="7180" width="4.28515625" style="3" customWidth="1"/>
    <col min="7181" max="7181" width="85.5703125" style="3" customWidth="1"/>
    <col min="7182" max="7182" width="7.5703125" style="3" customWidth="1"/>
    <col min="7183" max="7183" width="10.85546875" style="3" customWidth="1"/>
    <col min="7184" max="7184" width="18.28515625" style="3" customWidth="1"/>
    <col min="7185" max="7188" width="17.7109375" style="3" customWidth="1"/>
    <col min="7189" max="7435" width="9.140625" style="3"/>
    <col min="7436" max="7436" width="4.28515625" style="3" customWidth="1"/>
    <col min="7437" max="7437" width="85.5703125" style="3" customWidth="1"/>
    <col min="7438" max="7438" width="7.5703125" style="3" customWidth="1"/>
    <col min="7439" max="7439" width="10.85546875" style="3" customWidth="1"/>
    <col min="7440" max="7440" width="18.28515625" style="3" customWidth="1"/>
    <col min="7441" max="7444" width="17.7109375" style="3" customWidth="1"/>
    <col min="7445" max="7691" width="9.140625" style="3"/>
    <col min="7692" max="7692" width="4.28515625" style="3" customWidth="1"/>
    <col min="7693" max="7693" width="85.5703125" style="3" customWidth="1"/>
    <col min="7694" max="7694" width="7.5703125" style="3" customWidth="1"/>
    <col min="7695" max="7695" width="10.85546875" style="3" customWidth="1"/>
    <col min="7696" max="7696" width="18.28515625" style="3" customWidth="1"/>
    <col min="7697" max="7700" width="17.7109375" style="3" customWidth="1"/>
    <col min="7701" max="7947" width="9.140625" style="3"/>
    <col min="7948" max="7948" width="4.28515625" style="3" customWidth="1"/>
    <col min="7949" max="7949" width="85.5703125" style="3" customWidth="1"/>
    <col min="7950" max="7950" width="7.5703125" style="3" customWidth="1"/>
    <col min="7951" max="7951" width="10.85546875" style="3" customWidth="1"/>
    <col min="7952" max="7952" width="18.28515625" style="3" customWidth="1"/>
    <col min="7953" max="7956" width="17.7109375" style="3" customWidth="1"/>
    <col min="7957" max="8203" width="9.140625" style="3"/>
    <col min="8204" max="8204" width="4.28515625" style="3" customWidth="1"/>
    <col min="8205" max="8205" width="85.5703125" style="3" customWidth="1"/>
    <col min="8206" max="8206" width="7.5703125" style="3" customWidth="1"/>
    <col min="8207" max="8207" width="10.85546875" style="3" customWidth="1"/>
    <col min="8208" max="8208" width="18.28515625" style="3" customWidth="1"/>
    <col min="8209" max="8212" width="17.7109375" style="3" customWidth="1"/>
    <col min="8213" max="8459" width="9.140625" style="3"/>
    <col min="8460" max="8460" width="4.28515625" style="3" customWidth="1"/>
    <col min="8461" max="8461" width="85.5703125" style="3" customWidth="1"/>
    <col min="8462" max="8462" width="7.5703125" style="3" customWidth="1"/>
    <col min="8463" max="8463" width="10.85546875" style="3" customWidth="1"/>
    <col min="8464" max="8464" width="18.28515625" style="3" customWidth="1"/>
    <col min="8465" max="8468" width="17.7109375" style="3" customWidth="1"/>
    <col min="8469" max="8715" width="9.140625" style="3"/>
    <col min="8716" max="8716" width="4.28515625" style="3" customWidth="1"/>
    <col min="8717" max="8717" width="85.5703125" style="3" customWidth="1"/>
    <col min="8718" max="8718" width="7.5703125" style="3" customWidth="1"/>
    <col min="8719" max="8719" width="10.85546875" style="3" customWidth="1"/>
    <col min="8720" max="8720" width="18.28515625" style="3" customWidth="1"/>
    <col min="8721" max="8724" width="17.7109375" style="3" customWidth="1"/>
    <col min="8725" max="8971" width="9.140625" style="3"/>
    <col min="8972" max="8972" width="4.28515625" style="3" customWidth="1"/>
    <col min="8973" max="8973" width="85.5703125" style="3" customWidth="1"/>
    <col min="8974" max="8974" width="7.5703125" style="3" customWidth="1"/>
    <col min="8975" max="8975" width="10.85546875" style="3" customWidth="1"/>
    <col min="8976" max="8976" width="18.28515625" style="3" customWidth="1"/>
    <col min="8977" max="8980" width="17.7109375" style="3" customWidth="1"/>
    <col min="8981" max="9227" width="9.140625" style="3"/>
    <col min="9228" max="9228" width="4.28515625" style="3" customWidth="1"/>
    <col min="9229" max="9229" width="85.5703125" style="3" customWidth="1"/>
    <col min="9230" max="9230" width="7.5703125" style="3" customWidth="1"/>
    <col min="9231" max="9231" width="10.85546875" style="3" customWidth="1"/>
    <col min="9232" max="9232" width="18.28515625" style="3" customWidth="1"/>
    <col min="9233" max="9236" width="17.7109375" style="3" customWidth="1"/>
    <col min="9237" max="9483" width="9.140625" style="3"/>
    <col min="9484" max="9484" width="4.28515625" style="3" customWidth="1"/>
    <col min="9485" max="9485" width="85.5703125" style="3" customWidth="1"/>
    <col min="9486" max="9486" width="7.5703125" style="3" customWidth="1"/>
    <col min="9487" max="9487" width="10.85546875" style="3" customWidth="1"/>
    <col min="9488" max="9488" width="18.28515625" style="3" customWidth="1"/>
    <col min="9489" max="9492" width="17.7109375" style="3" customWidth="1"/>
    <col min="9493" max="9739" width="9.140625" style="3"/>
    <col min="9740" max="9740" width="4.28515625" style="3" customWidth="1"/>
    <col min="9741" max="9741" width="85.5703125" style="3" customWidth="1"/>
    <col min="9742" max="9742" width="7.5703125" style="3" customWidth="1"/>
    <col min="9743" max="9743" width="10.85546875" style="3" customWidth="1"/>
    <col min="9744" max="9744" width="18.28515625" style="3" customWidth="1"/>
    <col min="9745" max="9748" width="17.7109375" style="3" customWidth="1"/>
    <col min="9749" max="9995" width="9.140625" style="3"/>
    <col min="9996" max="9996" width="4.28515625" style="3" customWidth="1"/>
    <col min="9997" max="9997" width="85.5703125" style="3" customWidth="1"/>
    <col min="9998" max="9998" width="7.5703125" style="3" customWidth="1"/>
    <col min="9999" max="9999" width="10.85546875" style="3" customWidth="1"/>
    <col min="10000" max="10000" width="18.28515625" style="3" customWidth="1"/>
    <col min="10001" max="10004" width="17.7109375" style="3" customWidth="1"/>
    <col min="10005" max="10251" width="9.140625" style="3"/>
    <col min="10252" max="10252" width="4.28515625" style="3" customWidth="1"/>
    <col min="10253" max="10253" width="85.5703125" style="3" customWidth="1"/>
    <col min="10254" max="10254" width="7.5703125" style="3" customWidth="1"/>
    <col min="10255" max="10255" width="10.85546875" style="3" customWidth="1"/>
    <col min="10256" max="10256" width="18.28515625" style="3" customWidth="1"/>
    <col min="10257" max="10260" width="17.7109375" style="3" customWidth="1"/>
    <col min="10261" max="10507" width="9.140625" style="3"/>
    <col min="10508" max="10508" width="4.28515625" style="3" customWidth="1"/>
    <col min="10509" max="10509" width="85.5703125" style="3" customWidth="1"/>
    <col min="10510" max="10510" width="7.5703125" style="3" customWidth="1"/>
    <col min="10511" max="10511" width="10.85546875" style="3" customWidth="1"/>
    <col min="10512" max="10512" width="18.28515625" style="3" customWidth="1"/>
    <col min="10513" max="10516" width="17.7109375" style="3" customWidth="1"/>
    <col min="10517" max="10763" width="9.140625" style="3"/>
    <col min="10764" max="10764" width="4.28515625" style="3" customWidth="1"/>
    <col min="10765" max="10765" width="85.5703125" style="3" customWidth="1"/>
    <col min="10766" max="10766" width="7.5703125" style="3" customWidth="1"/>
    <col min="10767" max="10767" width="10.85546875" style="3" customWidth="1"/>
    <col min="10768" max="10768" width="18.28515625" style="3" customWidth="1"/>
    <col min="10769" max="10772" width="17.7109375" style="3" customWidth="1"/>
    <col min="10773" max="11019" width="9.140625" style="3"/>
    <col min="11020" max="11020" width="4.28515625" style="3" customWidth="1"/>
    <col min="11021" max="11021" width="85.5703125" style="3" customWidth="1"/>
    <col min="11022" max="11022" width="7.5703125" style="3" customWidth="1"/>
    <col min="11023" max="11023" width="10.85546875" style="3" customWidth="1"/>
    <col min="11024" max="11024" width="18.28515625" style="3" customWidth="1"/>
    <col min="11025" max="11028" width="17.7109375" style="3" customWidth="1"/>
    <col min="11029" max="11275" width="9.140625" style="3"/>
    <col min="11276" max="11276" width="4.28515625" style="3" customWidth="1"/>
    <col min="11277" max="11277" width="85.5703125" style="3" customWidth="1"/>
    <col min="11278" max="11278" width="7.5703125" style="3" customWidth="1"/>
    <col min="11279" max="11279" width="10.85546875" style="3" customWidth="1"/>
    <col min="11280" max="11280" width="18.28515625" style="3" customWidth="1"/>
    <col min="11281" max="11284" width="17.7109375" style="3" customWidth="1"/>
    <col min="11285" max="11531" width="9.140625" style="3"/>
    <col min="11532" max="11532" width="4.28515625" style="3" customWidth="1"/>
    <col min="11533" max="11533" width="85.5703125" style="3" customWidth="1"/>
    <col min="11534" max="11534" width="7.5703125" style="3" customWidth="1"/>
    <col min="11535" max="11535" width="10.85546875" style="3" customWidth="1"/>
    <col min="11536" max="11536" width="18.28515625" style="3" customWidth="1"/>
    <col min="11537" max="11540" width="17.7109375" style="3" customWidth="1"/>
    <col min="11541" max="11787" width="9.140625" style="3"/>
    <col min="11788" max="11788" width="4.28515625" style="3" customWidth="1"/>
    <col min="11789" max="11789" width="85.5703125" style="3" customWidth="1"/>
    <col min="11790" max="11790" width="7.5703125" style="3" customWidth="1"/>
    <col min="11791" max="11791" width="10.85546875" style="3" customWidth="1"/>
    <col min="11792" max="11792" width="18.28515625" style="3" customWidth="1"/>
    <col min="11793" max="11796" width="17.7109375" style="3" customWidth="1"/>
    <col min="11797" max="12043" width="9.140625" style="3"/>
    <col min="12044" max="12044" width="4.28515625" style="3" customWidth="1"/>
    <col min="12045" max="12045" width="85.5703125" style="3" customWidth="1"/>
    <col min="12046" max="12046" width="7.5703125" style="3" customWidth="1"/>
    <col min="12047" max="12047" width="10.85546875" style="3" customWidth="1"/>
    <col min="12048" max="12048" width="18.28515625" style="3" customWidth="1"/>
    <col min="12049" max="12052" width="17.7109375" style="3" customWidth="1"/>
    <col min="12053" max="12299" width="9.140625" style="3"/>
    <col min="12300" max="12300" width="4.28515625" style="3" customWidth="1"/>
    <col min="12301" max="12301" width="85.5703125" style="3" customWidth="1"/>
    <col min="12302" max="12302" width="7.5703125" style="3" customWidth="1"/>
    <col min="12303" max="12303" width="10.85546875" style="3" customWidth="1"/>
    <col min="12304" max="12304" width="18.28515625" style="3" customWidth="1"/>
    <col min="12305" max="12308" width="17.7109375" style="3" customWidth="1"/>
    <col min="12309" max="12555" width="9.140625" style="3"/>
    <col min="12556" max="12556" width="4.28515625" style="3" customWidth="1"/>
    <col min="12557" max="12557" width="85.5703125" style="3" customWidth="1"/>
    <col min="12558" max="12558" width="7.5703125" style="3" customWidth="1"/>
    <col min="12559" max="12559" width="10.85546875" style="3" customWidth="1"/>
    <col min="12560" max="12560" width="18.28515625" style="3" customWidth="1"/>
    <col min="12561" max="12564" width="17.7109375" style="3" customWidth="1"/>
    <col min="12565" max="12811" width="9.140625" style="3"/>
    <col min="12812" max="12812" width="4.28515625" style="3" customWidth="1"/>
    <col min="12813" max="12813" width="85.5703125" style="3" customWidth="1"/>
    <col min="12814" max="12814" width="7.5703125" style="3" customWidth="1"/>
    <col min="12815" max="12815" width="10.85546875" style="3" customWidth="1"/>
    <col min="12816" max="12816" width="18.28515625" style="3" customWidth="1"/>
    <col min="12817" max="12820" width="17.7109375" style="3" customWidth="1"/>
    <col min="12821" max="13067" width="9.140625" style="3"/>
    <col min="13068" max="13068" width="4.28515625" style="3" customWidth="1"/>
    <col min="13069" max="13069" width="85.5703125" style="3" customWidth="1"/>
    <col min="13070" max="13070" width="7.5703125" style="3" customWidth="1"/>
    <col min="13071" max="13071" width="10.85546875" style="3" customWidth="1"/>
    <col min="13072" max="13072" width="18.28515625" style="3" customWidth="1"/>
    <col min="13073" max="13076" width="17.7109375" style="3" customWidth="1"/>
    <col min="13077" max="13323" width="9.140625" style="3"/>
    <col min="13324" max="13324" width="4.28515625" style="3" customWidth="1"/>
    <col min="13325" max="13325" width="85.5703125" style="3" customWidth="1"/>
    <col min="13326" max="13326" width="7.5703125" style="3" customWidth="1"/>
    <col min="13327" max="13327" width="10.85546875" style="3" customWidth="1"/>
    <col min="13328" max="13328" width="18.28515625" style="3" customWidth="1"/>
    <col min="13329" max="13332" width="17.7109375" style="3" customWidth="1"/>
    <col min="13333" max="13579" width="9.140625" style="3"/>
    <col min="13580" max="13580" width="4.28515625" style="3" customWidth="1"/>
    <col min="13581" max="13581" width="85.5703125" style="3" customWidth="1"/>
    <col min="13582" max="13582" width="7.5703125" style="3" customWidth="1"/>
    <col min="13583" max="13583" width="10.85546875" style="3" customWidth="1"/>
    <col min="13584" max="13584" width="18.28515625" style="3" customWidth="1"/>
    <col min="13585" max="13588" width="17.7109375" style="3" customWidth="1"/>
    <col min="13589" max="13835" width="9.140625" style="3"/>
    <col min="13836" max="13836" width="4.28515625" style="3" customWidth="1"/>
    <col min="13837" max="13837" width="85.5703125" style="3" customWidth="1"/>
    <col min="13838" max="13838" width="7.5703125" style="3" customWidth="1"/>
    <col min="13839" max="13839" width="10.85546875" style="3" customWidth="1"/>
    <col min="13840" max="13840" width="18.28515625" style="3" customWidth="1"/>
    <col min="13841" max="13844" width="17.7109375" style="3" customWidth="1"/>
    <col min="13845" max="14091" width="9.140625" style="3"/>
    <col min="14092" max="14092" width="4.28515625" style="3" customWidth="1"/>
    <col min="14093" max="14093" width="85.5703125" style="3" customWidth="1"/>
    <col min="14094" max="14094" width="7.5703125" style="3" customWidth="1"/>
    <col min="14095" max="14095" width="10.85546875" style="3" customWidth="1"/>
    <col min="14096" max="14096" width="18.28515625" style="3" customWidth="1"/>
    <col min="14097" max="14100" width="17.7109375" style="3" customWidth="1"/>
    <col min="14101" max="14347" width="9.140625" style="3"/>
    <col min="14348" max="14348" width="4.28515625" style="3" customWidth="1"/>
    <col min="14349" max="14349" width="85.5703125" style="3" customWidth="1"/>
    <col min="14350" max="14350" width="7.5703125" style="3" customWidth="1"/>
    <col min="14351" max="14351" width="10.85546875" style="3" customWidth="1"/>
    <col min="14352" max="14352" width="18.28515625" style="3" customWidth="1"/>
    <col min="14353" max="14356" width="17.7109375" style="3" customWidth="1"/>
    <col min="14357" max="14603" width="9.140625" style="3"/>
    <col min="14604" max="14604" width="4.28515625" style="3" customWidth="1"/>
    <col min="14605" max="14605" width="85.5703125" style="3" customWidth="1"/>
    <col min="14606" max="14606" width="7.5703125" style="3" customWidth="1"/>
    <col min="14607" max="14607" width="10.85546875" style="3" customWidth="1"/>
    <col min="14608" max="14608" width="18.28515625" style="3" customWidth="1"/>
    <col min="14609" max="14612" width="17.7109375" style="3" customWidth="1"/>
    <col min="14613" max="14859" width="9.140625" style="3"/>
    <col min="14860" max="14860" width="4.28515625" style="3" customWidth="1"/>
    <col min="14861" max="14861" width="85.5703125" style="3" customWidth="1"/>
    <col min="14862" max="14862" width="7.5703125" style="3" customWidth="1"/>
    <col min="14863" max="14863" width="10.85546875" style="3" customWidth="1"/>
    <col min="14864" max="14864" width="18.28515625" style="3" customWidth="1"/>
    <col min="14865" max="14868" width="17.7109375" style="3" customWidth="1"/>
    <col min="14869" max="15115" width="9.140625" style="3"/>
    <col min="15116" max="15116" width="4.28515625" style="3" customWidth="1"/>
    <col min="15117" max="15117" width="85.5703125" style="3" customWidth="1"/>
    <col min="15118" max="15118" width="7.5703125" style="3" customWidth="1"/>
    <col min="15119" max="15119" width="10.85546875" style="3" customWidth="1"/>
    <col min="15120" max="15120" width="18.28515625" style="3" customWidth="1"/>
    <col min="15121" max="15124" width="17.7109375" style="3" customWidth="1"/>
    <col min="15125" max="15371" width="9.140625" style="3"/>
    <col min="15372" max="15372" width="4.28515625" style="3" customWidth="1"/>
    <col min="15373" max="15373" width="85.5703125" style="3" customWidth="1"/>
    <col min="15374" max="15374" width="7.5703125" style="3" customWidth="1"/>
    <col min="15375" max="15375" width="10.85546875" style="3" customWidth="1"/>
    <col min="15376" max="15376" width="18.28515625" style="3" customWidth="1"/>
    <col min="15377" max="15380" width="17.7109375" style="3" customWidth="1"/>
    <col min="15381" max="15627" width="9.140625" style="3"/>
    <col min="15628" max="15628" width="4.28515625" style="3" customWidth="1"/>
    <col min="15629" max="15629" width="85.5703125" style="3" customWidth="1"/>
    <col min="15630" max="15630" width="7.5703125" style="3" customWidth="1"/>
    <col min="15631" max="15631" width="10.85546875" style="3" customWidth="1"/>
    <col min="15632" max="15632" width="18.28515625" style="3" customWidth="1"/>
    <col min="15633" max="15636" width="17.7109375" style="3" customWidth="1"/>
    <col min="15637" max="15883" width="9.140625" style="3"/>
    <col min="15884" max="15884" width="4.28515625" style="3" customWidth="1"/>
    <col min="15885" max="15885" width="85.5703125" style="3" customWidth="1"/>
    <col min="15886" max="15886" width="7.5703125" style="3" customWidth="1"/>
    <col min="15887" max="15887" width="10.85546875" style="3" customWidth="1"/>
    <col min="15888" max="15888" width="18.28515625" style="3" customWidth="1"/>
    <col min="15889" max="15892" width="17.7109375" style="3" customWidth="1"/>
    <col min="15893" max="16139" width="9.140625" style="3"/>
    <col min="16140" max="16140" width="4.28515625" style="3" customWidth="1"/>
    <col min="16141" max="16141" width="85.5703125" style="3" customWidth="1"/>
    <col min="16142" max="16142" width="7.5703125" style="3" customWidth="1"/>
    <col min="16143" max="16143" width="10.85546875" style="3" customWidth="1"/>
    <col min="16144" max="16144" width="18.28515625" style="3" customWidth="1"/>
    <col min="16145" max="16148" width="17.7109375" style="3" customWidth="1"/>
    <col min="16149" max="16384" width="9.140625" style="3"/>
  </cols>
  <sheetData>
    <row r="2" spans="1:21" ht="15" x14ac:dyDescent="0.25">
      <c r="A2" s="1" t="s">
        <v>0</v>
      </c>
      <c r="B2" s="1"/>
    </row>
    <row r="3" spans="1:21" ht="23.2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1" ht="16.5" customHeight="1" x14ac:dyDescent="0.2">
      <c r="A4" s="5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 t="s">
        <v>3</v>
      </c>
      <c r="U4" s="6"/>
    </row>
    <row r="5" spans="1:21" ht="6" customHeight="1" x14ac:dyDescent="0.2">
      <c r="A5" s="5"/>
      <c r="B5" s="5"/>
      <c r="C5" s="5"/>
    </row>
    <row r="6" spans="1:21" ht="51" customHeight="1" x14ac:dyDescent="0.2">
      <c r="A6" s="7"/>
      <c r="C6" s="8"/>
      <c r="D6" s="9" t="s">
        <v>4</v>
      </c>
      <c r="E6" s="10"/>
      <c r="F6" s="11"/>
      <c r="G6" s="12" t="s">
        <v>5</v>
      </c>
      <c r="H6" s="13"/>
      <c r="I6" s="14"/>
      <c r="J6" s="12" t="s">
        <v>6</v>
      </c>
      <c r="K6" s="13"/>
      <c r="L6" s="14"/>
      <c r="M6" s="12" t="s">
        <v>7</v>
      </c>
      <c r="N6" s="13"/>
      <c r="O6" s="14"/>
      <c r="P6" s="12" t="s">
        <v>8</v>
      </c>
      <c r="Q6" s="13"/>
      <c r="R6" s="14"/>
      <c r="S6" s="15"/>
      <c r="T6" s="15"/>
      <c r="U6" s="15"/>
    </row>
    <row r="7" spans="1:21" s="19" customFormat="1" ht="25.5" x14ac:dyDescent="0.25">
      <c r="A7" s="16" t="s">
        <v>9</v>
      </c>
      <c r="B7" s="16" t="s">
        <v>10</v>
      </c>
      <c r="C7" s="16" t="s">
        <v>11</v>
      </c>
      <c r="D7" s="17" t="s">
        <v>12</v>
      </c>
      <c r="E7" s="18" t="s">
        <v>13</v>
      </c>
      <c r="F7" s="18" t="s">
        <v>14</v>
      </c>
      <c r="G7" s="17" t="s">
        <v>12</v>
      </c>
      <c r="H7" s="18" t="s">
        <v>13</v>
      </c>
      <c r="I7" s="18" t="s">
        <v>14</v>
      </c>
      <c r="J7" s="17" t="s">
        <v>12</v>
      </c>
      <c r="K7" s="18" t="s">
        <v>13</v>
      </c>
      <c r="L7" s="18" t="s">
        <v>14</v>
      </c>
      <c r="M7" s="17" t="s">
        <v>12</v>
      </c>
      <c r="N7" s="18" t="s">
        <v>13</v>
      </c>
      <c r="O7" s="18" t="s">
        <v>14</v>
      </c>
      <c r="P7" s="17" t="s">
        <v>12</v>
      </c>
      <c r="Q7" s="18" t="s">
        <v>13</v>
      </c>
      <c r="R7" s="18" t="s">
        <v>14</v>
      </c>
      <c r="S7" s="17" t="s">
        <v>12</v>
      </c>
      <c r="T7" s="17" t="s">
        <v>13</v>
      </c>
      <c r="U7" s="17" t="s">
        <v>14</v>
      </c>
    </row>
    <row r="8" spans="1:21" ht="4.5" customHeight="1" x14ac:dyDescent="0.2">
      <c r="J8" s="20"/>
      <c r="K8" s="20"/>
      <c r="L8" s="20"/>
      <c r="M8" s="20"/>
      <c r="N8" s="20"/>
      <c r="O8" s="20"/>
      <c r="P8" s="20"/>
      <c r="Q8" s="20"/>
      <c r="R8" s="21"/>
      <c r="S8" s="20"/>
      <c r="T8" s="20"/>
      <c r="U8" s="20"/>
    </row>
    <row r="9" spans="1:21" ht="15" customHeight="1" x14ac:dyDescent="0.2">
      <c r="A9" s="22"/>
      <c r="B9" s="23" t="s">
        <v>15</v>
      </c>
      <c r="C9" s="24" t="s">
        <v>16</v>
      </c>
      <c r="D9" s="25">
        <f>G9+J9+M9+P9+S9</f>
        <v>90277873</v>
      </c>
      <c r="E9" s="25">
        <f>H9+K9+N9+Q9+T9</f>
        <v>91058254</v>
      </c>
      <c r="F9" s="25">
        <f>I9+L9+O9+R9+U9</f>
        <v>91058254</v>
      </c>
      <c r="G9" s="25">
        <v>90277873</v>
      </c>
      <c r="H9" s="25">
        <v>91058254</v>
      </c>
      <c r="I9" s="25">
        <v>91058254</v>
      </c>
      <c r="J9" s="20"/>
      <c r="K9" s="20"/>
      <c r="L9" s="20"/>
      <c r="M9" s="20"/>
      <c r="N9" s="20"/>
      <c r="O9" s="20"/>
      <c r="P9" s="20"/>
      <c r="Q9" s="20"/>
      <c r="R9" s="21"/>
      <c r="S9" s="20"/>
      <c r="T9" s="20"/>
      <c r="U9" s="20"/>
    </row>
    <row r="10" spans="1:21" ht="15" customHeight="1" x14ac:dyDescent="0.2">
      <c r="A10" s="22"/>
      <c r="B10" s="23" t="s">
        <v>17</v>
      </c>
      <c r="C10" s="24" t="s">
        <v>18</v>
      </c>
      <c r="D10" s="25">
        <f t="shared" ref="D10:F73" si="0">G10+J10+M10+P10+S10</f>
        <v>30652120</v>
      </c>
      <c r="E10" s="25">
        <f t="shared" si="0"/>
        <v>33633330</v>
      </c>
      <c r="F10" s="25">
        <f t="shared" si="0"/>
        <v>33633330</v>
      </c>
      <c r="G10" s="25">
        <v>30652120</v>
      </c>
      <c r="H10" s="25">
        <v>33633330</v>
      </c>
      <c r="I10" s="25">
        <v>33633330</v>
      </c>
      <c r="J10" s="20"/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</row>
    <row r="11" spans="1:21" ht="15" customHeight="1" x14ac:dyDescent="0.2">
      <c r="A11" s="22"/>
      <c r="B11" s="23"/>
      <c r="C11" s="24" t="s">
        <v>19</v>
      </c>
      <c r="D11" s="25">
        <f t="shared" si="0"/>
        <v>44446400</v>
      </c>
      <c r="E11" s="25">
        <f t="shared" si="0"/>
        <v>49648676</v>
      </c>
      <c r="F11" s="25">
        <f t="shared" si="0"/>
        <v>49648676</v>
      </c>
      <c r="G11" s="25">
        <v>44446400</v>
      </c>
      <c r="H11" s="25">
        <v>49648676</v>
      </c>
      <c r="I11" s="25">
        <v>49648676</v>
      </c>
      <c r="J11" s="20"/>
      <c r="K11" s="20"/>
      <c r="L11" s="20"/>
      <c r="M11" s="20"/>
      <c r="N11" s="20"/>
      <c r="O11" s="20"/>
      <c r="P11" s="20"/>
      <c r="Q11" s="20"/>
      <c r="R11" s="21"/>
      <c r="S11" s="20"/>
      <c r="T11" s="20"/>
      <c r="U11" s="20"/>
    </row>
    <row r="12" spans="1:21" ht="15" customHeight="1" x14ac:dyDescent="0.2">
      <c r="A12" s="22"/>
      <c r="B12" s="23" t="s">
        <v>20</v>
      </c>
      <c r="C12" s="24" t="s">
        <v>21</v>
      </c>
      <c r="D12" s="25">
        <f t="shared" si="0"/>
        <v>26341383</v>
      </c>
      <c r="E12" s="25">
        <f t="shared" si="0"/>
        <v>25260372</v>
      </c>
      <c r="F12" s="25">
        <f t="shared" si="0"/>
        <v>25260372</v>
      </c>
      <c r="G12" s="25">
        <v>26341383</v>
      </c>
      <c r="H12" s="25">
        <v>25260372</v>
      </c>
      <c r="I12" s="25">
        <v>25260372</v>
      </c>
      <c r="J12" s="20"/>
      <c r="K12" s="20"/>
      <c r="L12" s="20"/>
      <c r="M12" s="20"/>
      <c r="N12" s="20"/>
      <c r="O12" s="20"/>
      <c r="P12" s="20"/>
      <c r="Q12" s="20"/>
      <c r="R12" s="21"/>
      <c r="S12" s="20"/>
      <c r="T12" s="20"/>
      <c r="U12" s="20"/>
    </row>
    <row r="13" spans="1:21" ht="15" customHeight="1" x14ac:dyDescent="0.2">
      <c r="A13" s="22"/>
      <c r="B13" s="23" t="s">
        <v>22</v>
      </c>
      <c r="C13" s="24" t="s">
        <v>23</v>
      </c>
      <c r="D13" s="25">
        <f t="shared" si="0"/>
        <v>1955313</v>
      </c>
      <c r="E13" s="25">
        <f t="shared" si="0"/>
        <v>2627403</v>
      </c>
      <c r="F13" s="25">
        <f t="shared" si="0"/>
        <v>2627403</v>
      </c>
      <c r="G13" s="25">
        <v>1955313</v>
      </c>
      <c r="H13" s="25">
        <v>2627403</v>
      </c>
      <c r="I13" s="25">
        <v>2627403</v>
      </c>
      <c r="J13" s="20"/>
      <c r="K13" s="20"/>
      <c r="L13" s="20"/>
      <c r="M13" s="20"/>
      <c r="N13" s="20"/>
      <c r="O13" s="20"/>
      <c r="P13" s="20"/>
      <c r="Q13" s="20"/>
      <c r="R13" s="21"/>
      <c r="S13" s="20"/>
      <c r="T13" s="20"/>
      <c r="U13" s="20"/>
    </row>
    <row r="14" spans="1:21" ht="15" customHeight="1" x14ac:dyDescent="0.2">
      <c r="A14" s="22"/>
      <c r="B14" s="23" t="s">
        <v>24</v>
      </c>
      <c r="C14" s="24" t="s">
        <v>25</v>
      </c>
      <c r="D14" s="25">
        <f t="shared" si="0"/>
        <v>0</v>
      </c>
      <c r="E14" s="25">
        <f t="shared" si="0"/>
        <v>12765366</v>
      </c>
      <c r="F14" s="25">
        <f t="shared" si="0"/>
        <v>12765366</v>
      </c>
      <c r="G14" s="25"/>
      <c r="H14" s="25">
        <v>12765366</v>
      </c>
      <c r="I14" s="25">
        <v>12765366</v>
      </c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0"/>
      <c r="U14" s="20"/>
    </row>
    <row r="15" spans="1:21" ht="15" customHeight="1" x14ac:dyDescent="0.2">
      <c r="A15" s="22"/>
      <c r="B15" s="23" t="s">
        <v>26</v>
      </c>
      <c r="C15" s="24" t="s">
        <v>27</v>
      </c>
      <c r="D15" s="25">
        <f t="shared" si="0"/>
        <v>0</v>
      </c>
      <c r="E15" s="25">
        <f t="shared" si="0"/>
        <v>1701656</v>
      </c>
      <c r="F15" s="25">
        <f t="shared" si="0"/>
        <v>1701656</v>
      </c>
      <c r="G15" s="25"/>
      <c r="H15" s="25">
        <v>1701656</v>
      </c>
      <c r="I15" s="25">
        <v>1701656</v>
      </c>
      <c r="J15" s="20"/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20"/>
    </row>
    <row r="16" spans="1:21" ht="15" customHeight="1" x14ac:dyDescent="0.2">
      <c r="A16" s="22"/>
      <c r="B16" s="26" t="s">
        <v>28</v>
      </c>
      <c r="C16" s="27" t="s">
        <v>29</v>
      </c>
      <c r="D16" s="28">
        <f t="shared" si="0"/>
        <v>193673089</v>
      </c>
      <c r="E16" s="28">
        <f t="shared" si="0"/>
        <v>216695057</v>
      </c>
      <c r="F16" s="28">
        <f t="shared" si="0"/>
        <v>216695057</v>
      </c>
      <c r="G16" s="29">
        <f>SUM(G9:G15)</f>
        <v>193673089</v>
      </c>
      <c r="H16" s="29">
        <f>SUM(H9:H15)</f>
        <v>216695057</v>
      </c>
      <c r="I16" s="29">
        <f>SUM(I9:I15)</f>
        <v>216695057</v>
      </c>
      <c r="J16" s="29">
        <f t="shared" ref="J16:R16" si="1">SUM(J9:J15)</f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0</v>
      </c>
      <c r="R16" s="29">
        <f t="shared" si="1"/>
        <v>0</v>
      </c>
      <c r="S16" s="30"/>
      <c r="T16" s="30"/>
      <c r="U16" s="30"/>
    </row>
    <row r="17" spans="1:21" ht="15" customHeight="1" x14ac:dyDescent="0.2">
      <c r="A17" s="22"/>
      <c r="B17" s="23" t="s">
        <v>30</v>
      </c>
      <c r="C17" s="24" t="s">
        <v>31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1"/>
      <c r="S17" s="32"/>
      <c r="T17" s="32"/>
      <c r="U17" s="32"/>
    </row>
    <row r="18" spans="1:21" ht="15" customHeight="1" x14ac:dyDescent="0.2">
      <c r="A18" s="22"/>
      <c r="B18" s="23" t="s">
        <v>32</v>
      </c>
      <c r="C18" s="24" t="s">
        <v>33</v>
      </c>
      <c r="D18" s="25">
        <f t="shared" si="0"/>
        <v>0</v>
      </c>
      <c r="E18" s="25">
        <f t="shared" si="0"/>
        <v>0</v>
      </c>
      <c r="F18" s="25">
        <f t="shared" si="0"/>
        <v>0</v>
      </c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1"/>
      <c r="S18" s="32"/>
      <c r="T18" s="32"/>
      <c r="U18" s="32"/>
    </row>
    <row r="19" spans="1:21" ht="15" customHeight="1" x14ac:dyDescent="0.2">
      <c r="A19" s="22"/>
      <c r="B19" s="23" t="s">
        <v>34</v>
      </c>
      <c r="C19" s="24" t="s">
        <v>35</v>
      </c>
      <c r="D19" s="25">
        <f t="shared" si="0"/>
        <v>0</v>
      </c>
      <c r="E19" s="25">
        <f t="shared" si="0"/>
        <v>0</v>
      </c>
      <c r="F19" s="25">
        <f t="shared" si="0"/>
        <v>0</v>
      </c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31"/>
      <c r="S19" s="32"/>
      <c r="T19" s="32"/>
      <c r="U19" s="32"/>
    </row>
    <row r="20" spans="1:21" ht="15" customHeight="1" x14ac:dyDescent="0.2">
      <c r="A20" s="22"/>
      <c r="B20" s="23" t="s">
        <v>36</v>
      </c>
      <c r="C20" s="24" t="s">
        <v>37</v>
      </c>
      <c r="D20" s="25">
        <f t="shared" si="0"/>
        <v>0</v>
      </c>
      <c r="E20" s="25">
        <f t="shared" si="0"/>
        <v>0</v>
      </c>
      <c r="F20" s="25">
        <f t="shared" si="0"/>
        <v>0</v>
      </c>
      <c r="G20" s="31"/>
      <c r="H20" s="31"/>
      <c r="I20" s="31"/>
      <c r="J20" s="32"/>
      <c r="K20" s="32"/>
      <c r="L20" s="32"/>
      <c r="M20" s="32"/>
      <c r="N20" s="32"/>
      <c r="O20" s="32"/>
      <c r="P20" s="32"/>
      <c r="Q20" s="32"/>
      <c r="R20" s="31"/>
      <c r="S20" s="32"/>
      <c r="T20" s="32"/>
      <c r="U20" s="32"/>
    </row>
    <row r="21" spans="1:21" ht="15" customHeight="1" x14ac:dyDescent="0.2">
      <c r="A21" s="22"/>
      <c r="B21" s="23" t="s">
        <v>38</v>
      </c>
      <c r="C21" s="24" t="s">
        <v>39</v>
      </c>
      <c r="D21" s="25">
        <f t="shared" si="0"/>
        <v>16432469</v>
      </c>
      <c r="E21" s="25">
        <f>H21+K21+N21+Q21+T21</f>
        <v>217625604</v>
      </c>
      <c r="F21" s="25">
        <f t="shared" si="0"/>
        <v>210201963</v>
      </c>
      <c r="G21" s="31">
        <v>16432469</v>
      </c>
      <c r="H21" s="31">
        <v>216297496</v>
      </c>
      <c r="I21" s="31">
        <v>208870855</v>
      </c>
      <c r="J21" s="32"/>
      <c r="K21" s="32"/>
      <c r="L21" s="32"/>
      <c r="M21" s="32"/>
      <c r="N21" s="32">
        <v>773244</v>
      </c>
      <c r="O21" s="32">
        <v>773244</v>
      </c>
      <c r="P21" s="32"/>
      <c r="Q21" s="32">
        <v>554864</v>
      </c>
      <c r="R21" s="31">
        <v>557864</v>
      </c>
      <c r="S21" s="32"/>
      <c r="T21" s="32"/>
      <c r="U21" s="32"/>
    </row>
    <row r="22" spans="1:21" ht="15" customHeight="1" x14ac:dyDescent="0.2">
      <c r="A22" s="22"/>
      <c r="B22" s="26" t="s">
        <v>40</v>
      </c>
      <c r="C22" s="27" t="s">
        <v>41</v>
      </c>
      <c r="D22" s="28">
        <f t="shared" si="0"/>
        <v>210105558</v>
      </c>
      <c r="E22" s="28">
        <f>H22+K22+N22+Q22+T22</f>
        <v>434320661</v>
      </c>
      <c r="F22" s="28">
        <f t="shared" si="0"/>
        <v>426897020</v>
      </c>
      <c r="G22" s="29">
        <f t="shared" ref="G22:R22" si="2">SUM(G16:G21)</f>
        <v>210105558</v>
      </c>
      <c r="H22" s="29">
        <f t="shared" si="2"/>
        <v>432992553</v>
      </c>
      <c r="I22" s="29">
        <f t="shared" si="2"/>
        <v>425565912</v>
      </c>
      <c r="J22" s="29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29">
        <f t="shared" si="2"/>
        <v>773244</v>
      </c>
      <c r="O22" s="29">
        <f t="shared" si="2"/>
        <v>773244</v>
      </c>
      <c r="P22" s="29">
        <f t="shared" si="2"/>
        <v>0</v>
      </c>
      <c r="Q22" s="29">
        <f t="shared" si="2"/>
        <v>554864</v>
      </c>
      <c r="R22" s="29">
        <f t="shared" si="2"/>
        <v>557864</v>
      </c>
      <c r="S22" s="30"/>
      <c r="T22" s="30"/>
      <c r="U22" s="30"/>
    </row>
    <row r="23" spans="1:21" ht="15" customHeight="1" x14ac:dyDescent="0.2">
      <c r="A23" s="22"/>
      <c r="B23" s="23" t="s">
        <v>42</v>
      </c>
      <c r="C23" s="24" t="s">
        <v>43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1"/>
      <c r="S23" s="32"/>
      <c r="T23" s="32"/>
      <c r="U23" s="32"/>
    </row>
    <row r="24" spans="1:21" ht="15" customHeight="1" x14ac:dyDescent="0.2">
      <c r="A24" s="22"/>
      <c r="B24" s="23" t="s">
        <v>44</v>
      </c>
      <c r="C24" s="24" t="s">
        <v>45</v>
      </c>
      <c r="D24" s="25">
        <f t="shared" si="0"/>
        <v>0</v>
      </c>
      <c r="E24" s="25">
        <f t="shared" si="0"/>
        <v>0</v>
      </c>
      <c r="F24" s="25">
        <f t="shared" si="0"/>
        <v>0</v>
      </c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1"/>
      <c r="S24" s="32"/>
      <c r="T24" s="32"/>
      <c r="U24" s="32"/>
    </row>
    <row r="25" spans="1:21" ht="15" customHeight="1" x14ac:dyDescent="0.2">
      <c r="A25" s="22"/>
      <c r="B25" s="23" t="s">
        <v>46</v>
      </c>
      <c r="C25" s="24" t="s">
        <v>47</v>
      </c>
      <c r="D25" s="25">
        <f t="shared" si="0"/>
        <v>0</v>
      </c>
      <c r="E25" s="25">
        <f t="shared" si="0"/>
        <v>0</v>
      </c>
      <c r="F25" s="25">
        <f t="shared" si="0"/>
        <v>0</v>
      </c>
      <c r="G25" s="31"/>
      <c r="H25" s="31"/>
      <c r="I25" s="31"/>
      <c r="J25" s="32"/>
      <c r="K25" s="32"/>
      <c r="L25" s="32"/>
      <c r="M25" s="32"/>
      <c r="N25" s="32"/>
      <c r="O25" s="32"/>
      <c r="P25" s="32"/>
      <c r="Q25" s="32"/>
      <c r="R25" s="31"/>
      <c r="S25" s="32"/>
      <c r="T25" s="32"/>
      <c r="U25" s="32"/>
    </row>
    <row r="26" spans="1:21" ht="15" customHeight="1" x14ac:dyDescent="0.2">
      <c r="A26" s="22"/>
      <c r="B26" s="23" t="s">
        <v>48</v>
      </c>
      <c r="C26" s="24" t="s">
        <v>49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1"/>
      <c r="S26" s="32"/>
      <c r="T26" s="32"/>
      <c r="U26" s="32"/>
    </row>
    <row r="27" spans="1:21" ht="15" customHeight="1" x14ac:dyDescent="0.2">
      <c r="A27" s="22"/>
      <c r="B27" s="23" t="s">
        <v>50</v>
      </c>
      <c r="C27" s="24" t="s">
        <v>51</v>
      </c>
      <c r="D27" s="25">
        <f t="shared" si="0"/>
        <v>0</v>
      </c>
      <c r="E27" s="25">
        <f t="shared" si="0"/>
        <v>49630756</v>
      </c>
      <c r="F27" s="25">
        <f t="shared" si="0"/>
        <v>49630756</v>
      </c>
      <c r="G27" s="31"/>
      <c r="H27" s="31">
        <v>49630756</v>
      </c>
      <c r="I27" s="31">
        <v>49630756</v>
      </c>
      <c r="J27" s="32"/>
      <c r="K27" s="32"/>
      <c r="L27" s="32"/>
      <c r="M27" s="32"/>
      <c r="N27" s="32"/>
      <c r="O27" s="32"/>
      <c r="P27" s="32"/>
      <c r="Q27" s="32"/>
      <c r="R27" s="31"/>
      <c r="S27" s="32"/>
      <c r="T27" s="32"/>
      <c r="U27" s="32"/>
    </row>
    <row r="28" spans="1:21" ht="15" customHeight="1" x14ac:dyDescent="0.2">
      <c r="A28" s="22"/>
      <c r="B28" s="26" t="s">
        <v>52</v>
      </c>
      <c r="C28" s="27" t="s">
        <v>53</v>
      </c>
      <c r="D28" s="28">
        <f>G28+J28+M28+P28+S28</f>
        <v>0</v>
      </c>
      <c r="E28" s="28">
        <f t="shared" si="0"/>
        <v>49630756</v>
      </c>
      <c r="F28" s="28">
        <f>I28+L28+O28+R28+U28</f>
        <v>49630756</v>
      </c>
      <c r="G28" s="29">
        <f>SUM(G23:G27)</f>
        <v>0</v>
      </c>
      <c r="H28" s="29">
        <f t="shared" ref="H28:R28" si="3">SUM(H23:H27)</f>
        <v>49630756</v>
      </c>
      <c r="I28" s="29">
        <f t="shared" si="3"/>
        <v>49630756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29">
        <f t="shared" si="3"/>
        <v>0</v>
      </c>
      <c r="S28" s="30"/>
      <c r="T28" s="30"/>
      <c r="U28" s="30"/>
    </row>
    <row r="29" spans="1:21" ht="15" customHeight="1" x14ac:dyDescent="0.2">
      <c r="A29" s="22"/>
      <c r="B29" s="23" t="s">
        <v>54</v>
      </c>
      <c r="C29" s="24" t="s">
        <v>55</v>
      </c>
      <c r="D29" s="25">
        <f t="shared" si="0"/>
        <v>0</v>
      </c>
      <c r="E29" s="25">
        <f t="shared" si="0"/>
        <v>0</v>
      </c>
      <c r="F29" s="25">
        <f t="shared" si="0"/>
        <v>0</v>
      </c>
      <c r="G29" s="31"/>
      <c r="H29" s="31"/>
      <c r="I29" s="31"/>
      <c r="J29" s="32"/>
      <c r="K29" s="32"/>
      <c r="L29" s="32"/>
      <c r="M29" s="32"/>
      <c r="N29" s="32"/>
      <c r="O29" s="32"/>
      <c r="P29" s="32"/>
      <c r="Q29" s="32"/>
      <c r="R29" s="31"/>
      <c r="S29" s="32"/>
      <c r="T29" s="32"/>
      <c r="U29" s="32"/>
    </row>
    <row r="30" spans="1:21" ht="15" customHeight="1" x14ac:dyDescent="0.2">
      <c r="A30" s="22"/>
      <c r="B30" s="23" t="s">
        <v>56</v>
      </c>
      <c r="C30" s="24" t="s">
        <v>57</v>
      </c>
      <c r="D30" s="25">
        <f t="shared" si="0"/>
        <v>0</v>
      </c>
      <c r="E30" s="25">
        <f t="shared" si="0"/>
        <v>0</v>
      </c>
      <c r="F30" s="25">
        <f t="shared" si="0"/>
        <v>0</v>
      </c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1"/>
      <c r="S30" s="32"/>
      <c r="T30" s="32"/>
      <c r="U30" s="32"/>
    </row>
    <row r="31" spans="1:21" ht="15" customHeight="1" x14ac:dyDescent="0.2">
      <c r="A31" s="22"/>
      <c r="B31" s="26" t="s">
        <v>58</v>
      </c>
      <c r="C31" s="27" t="s">
        <v>59</v>
      </c>
      <c r="D31" s="28">
        <f t="shared" si="0"/>
        <v>0</v>
      </c>
      <c r="E31" s="28">
        <f t="shared" si="0"/>
        <v>0</v>
      </c>
      <c r="F31" s="28">
        <f t="shared" si="0"/>
        <v>0</v>
      </c>
      <c r="G31" s="29">
        <f>SUM(G29:G30)</f>
        <v>0</v>
      </c>
      <c r="H31" s="29">
        <f t="shared" ref="H31:R31" si="4">SUM(H29:H30)</f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30"/>
      <c r="T31" s="30"/>
      <c r="U31" s="30"/>
    </row>
    <row r="32" spans="1:21" ht="15" customHeight="1" x14ac:dyDescent="0.2">
      <c r="A32" s="22"/>
      <c r="B32" s="23" t="s">
        <v>60</v>
      </c>
      <c r="C32" s="24" t="s">
        <v>61</v>
      </c>
      <c r="D32" s="25">
        <f t="shared" si="0"/>
        <v>0</v>
      </c>
      <c r="E32" s="25">
        <f t="shared" si="0"/>
        <v>0</v>
      </c>
      <c r="F32" s="25">
        <f t="shared" si="0"/>
        <v>0</v>
      </c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1"/>
      <c r="S32" s="32"/>
      <c r="T32" s="32"/>
      <c r="U32" s="32"/>
    </row>
    <row r="33" spans="1:21" ht="15" customHeight="1" x14ac:dyDescent="0.2">
      <c r="A33" s="22"/>
      <c r="B33" s="23" t="s">
        <v>62</v>
      </c>
      <c r="C33" s="24" t="s">
        <v>63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2"/>
      <c r="R33" s="31"/>
      <c r="S33" s="32"/>
      <c r="T33" s="32"/>
      <c r="U33" s="32"/>
    </row>
    <row r="34" spans="1:21" ht="15" customHeight="1" x14ac:dyDescent="0.2">
      <c r="A34" s="22"/>
      <c r="B34" s="23" t="s">
        <v>64</v>
      </c>
      <c r="C34" s="24" t="s">
        <v>65</v>
      </c>
      <c r="D34" s="25">
        <f t="shared" si="0"/>
        <v>1250000</v>
      </c>
      <c r="E34" s="25">
        <f t="shared" si="0"/>
        <v>1250000</v>
      </c>
      <c r="F34" s="25">
        <f t="shared" si="0"/>
        <v>1195310</v>
      </c>
      <c r="G34" s="31">
        <v>1250000</v>
      </c>
      <c r="H34" s="31">
        <v>1250000</v>
      </c>
      <c r="I34" s="31">
        <v>1195310</v>
      </c>
      <c r="J34" s="32"/>
      <c r="K34" s="32"/>
      <c r="L34" s="32"/>
      <c r="M34" s="32"/>
      <c r="N34" s="32"/>
      <c r="O34" s="32"/>
      <c r="P34" s="32"/>
      <c r="Q34" s="32"/>
      <c r="R34" s="31"/>
      <c r="S34" s="32"/>
      <c r="T34" s="32"/>
      <c r="U34" s="32"/>
    </row>
    <row r="35" spans="1:21" ht="15" customHeight="1" x14ac:dyDescent="0.2">
      <c r="A35" s="22"/>
      <c r="B35" s="23" t="s">
        <v>66</v>
      </c>
      <c r="C35" s="24" t="s">
        <v>67</v>
      </c>
      <c r="D35" s="25">
        <f t="shared" si="0"/>
        <v>16500000</v>
      </c>
      <c r="E35" s="25">
        <f t="shared" si="0"/>
        <v>7160000</v>
      </c>
      <c r="F35" s="25">
        <f t="shared" si="0"/>
        <v>7157525</v>
      </c>
      <c r="G35" s="31">
        <v>16500000</v>
      </c>
      <c r="H35" s="31">
        <v>7160000</v>
      </c>
      <c r="I35" s="31">
        <v>7157525</v>
      </c>
      <c r="J35" s="32"/>
      <c r="K35" s="32"/>
      <c r="L35" s="32"/>
      <c r="M35" s="32"/>
      <c r="N35" s="32"/>
      <c r="O35" s="32"/>
      <c r="P35" s="32"/>
      <c r="Q35" s="32"/>
      <c r="R35" s="31"/>
      <c r="S35" s="32"/>
      <c r="T35" s="32"/>
      <c r="U35" s="32"/>
    </row>
    <row r="36" spans="1:21" ht="15" customHeight="1" x14ac:dyDescent="0.2">
      <c r="A36" s="22"/>
      <c r="B36" s="23" t="s">
        <v>68</v>
      </c>
      <c r="C36" s="24" t="s">
        <v>69</v>
      </c>
      <c r="D36" s="25">
        <f t="shared" si="0"/>
        <v>0</v>
      </c>
      <c r="E36" s="25">
        <f t="shared" si="0"/>
        <v>0</v>
      </c>
      <c r="F36" s="25">
        <f t="shared" si="0"/>
        <v>0</v>
      </c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1"/>
      <c r="S36" s="32"/>
      <c r="T36" s="32"/>
      <c r="U36" s="32"/>
    </row>
    <row r="37" spans="1:21" ht="15" customHeight="1" x14ac:dyDescent="0.2">
      <c r="A37" s="22"/>
      <c r="B37" s="23" t="s">
        <v>70</v>
      </c>
      <c r="C37" s="24" t="s">
        <v>71</v>
      </c>
      <c r="D37" s="25">
        <f t="shared" si="0"/>
        <v>0</v>
      </c>
      <c r="E37" s="25">
        <f t="shared" si="0"/>
        <v>0</v>
      </c>
      <c r="F37" s="25">
        <f t="shared" si="0"/>
        <v>0</v>
      </c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1"/>
      <c r="S37" s="32"/>
      <c r="T37" s="32"/>
      <c r="U37" s="32"/>
    </row>
    <row r="38" spans="1:21" ht="15" customHeight="1" x14ac:dyDescent="0.2">
      <c r="A38" s="22"/>
      <c r="B38" s="23" t="s">
        <v>72</v>
      </c>
      <c r="C38" s="24" t="s">
        <v>73</v>
      </c>
      <c r="D38" s="25">
        <f t="shared" si="0"/>
        <v>3100000</v>
      </c>
      <c r="E38" s="25">
        <f t="shared" si="0"/>
        <v>0</v>
      </c>
      <c r="F38" s="25">
        <f t="shared" si="0"/>
        <v>0</v>
      </c>
      <c r="G38" s="31">
        <v>3100000</v>
      </c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1"/>
      <c r="S38" s="32"/>
      <c r="T38" s="32"/>
      <c r="U38" s="32"/>
    </row>
    <row r="39" spans="1:21" ht="15" customHeight="1" x14ac:dyDescent="0.25">
      <c r="A39" s="22"/>
      <c r="B39" s="23" t="s">
        <v>74</v>
      </c>
      <c r="C39" s="24" t="s">
        <v>75</v>
      </c>
      <c r="D39" s="25">
        <f t="shared" si="0"/>
        <v>0</v>
      </c>
      <c r="E39" s="25">
        <f t="shared" si="0"/>
        <v>0</v>
      </c>
      <c r="F39" s="25">
        <f t="shared" si="0"/>
        <v>0</v>
      </c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2"/>
      <c r="R39" s="31"/>
      <c r="S39" s="32"/>
      <c r="T39" s="32"/>
      <c r="U39" s="32"/>
    </row>
    <row r="40" spans="1:21" ht="15" customHeight="1" x14ac:dyDescent="0.25">
      <c r="A40" s="22"/>
      <c r="B40" s="26" t="s">
        <v>76</v>
      </c>
      <c r="C40" s="27" t="s">
        <v>77</v>
      </c>
      <c r="D40" s="28">
        <f t="shared" si="0"/>
        <v>20850000</v>
      </c>
      <c r="E40" s="28">
        <f t="shared" si="0"/>
        <v>8410000</v>
      </c>
      <c r="F40" s="28">
        <f t="shared" si="0"/>
        <v>8352835</v>
      </c>
      <c r="G40" s="29">
        <f>SUM(G32:G39)</f>
        <v>20850000</v>
      </c>
      <c r="H40" s="29">
        <f>SUM(H32:H39)</f>
        <v>8410000</v>
      </c>
      <c r="I40" s="29">
        <f t="shared" ref="I40:R40" si="5">SUM(I32:I39)</f>
        <v>8352835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 t="shared" si="5"/>
        <v>0</v>
      </c>
      <c r="Q40" s="29">
        <f t="shared" si="5"/>
        <v>0</v>
      </c>
      <c r="R40" s="29">
        <f t="shared" si="5"/>
        <v>0</v>
      </c>
      <c r="S40" s="30"/>
      <c r="T40" s="30"/>
      <c r="U40" s="30"/>
    </row>
    <row r="41" spans="1:21" ht="15" customHeight="1" x14ac:dyDescent="0.25">
      <c r="A41" s="22"/>
      <c r="B41" s="23" t="s">
        <v>78</v>
      </c>
      <c r="C41" s="24" t="s">
        <v>79</v>
      </c>
      <c r="D41" s="25">
        <f t="shared" si="0"/>
        <v>100000</v>
      </c>
      <c r="E41" s="25">
        <f t="shared" si="0"/>
        <v>100000</v>
      </c>
      <c r="F41" s="25">
        <f t="shared" si="0"/>
        <v>95267</v>
      </c>
      <c r="G41" s="31">
        <v>100000</v>
      </c>
      <c r="H41" s="31">
        <v>100000</v>
      </c>
      <c r="I41" s="31">
        <v>95267</v>
      </c>
      <c r="J41" s="32"/>
      <c r="K41" s="32"/>
      <c r="L41" s="32"/>
      <c r="M41" s="32"/>
      <c r="N41" s="32"/>
      <c r="O41" s="32"/>
      <c r="P41" s="32"/>
      <c r="Q41" s="32"/>
      <c r="R41" s="31"/>
      <c r="S41" s="32"/>
      <c r="T41" s="32"/>
      <c r="U41" s="32"/>
    </row>
    <row r="42" spans="1:21" ht="15" customHeight="1" x14ac:dyDescent="0.25">
      <c r="A42" s="22"/>
      <c r="B42" s="26" t="s">
        <v>80</v>
      </c>
      <c r="C42" s="27" t="s">
        <v>81</v>
      </c>
      <c r="D42" s="28">
        <f t="shared" si="0"/>
        <v>20950000</v>
      </c>
      <c r="E42" s="28">
        <f>H42+K42+N42+Q42+T42</f>
        <v>8510000</v>
      </c>
      <c r="F42" s="28">
        <f t="shared" si="0"/>
        <v>8448102</v>
      </c>
      <c r="G42" s="29">
        <f>SUM(G40:G41,G31)</f>
        <v>20950000</v>
      </c>
      <c r="H42" s="29">
        <f t="shared" ref="H42:R42" si="6">SUM(H40:H41,H31)</f>
        <v>8510000</v>
      </c>
      <c r="I42" s="29">
        <f t="shared" si="6"/>
        <v>8448102</v>
      </c>
      <c r="J42" s="29">
        <f t="shared" si="6"/>
        <v>0</v>
      </c>
      <c r="K42" s="29">
        <f t="shared" si="6"/>
        <v>0</v>
      </c>
      <c r="L42" s="29">
        <f t="shared" si="6"/>
        <v>0</v>
      </c>
      <c r="M42" s="29">
        <f t="shared" si="6"/>
        <v>0</v>
      </c>
      <c r="N42" s="29">
        <f t="shared" si="6"/>
        <v>0</v>
      </c>
      <c r="O42" s="29">
        <f t="shared" si="6"/>
        <v>0</v>
      </c>
      <c r="P42" s="29">
        <f t="shared" si="6"/>
        <v>0</v>
      </c>
      <c r="Q42" s="29">
        <f t="shared" si="6"/>
        <v>0</v>
      </c>
      <c r="R42" s="29">
        <f t="shared" si="6"/>
        <v>0</v>
      </c>
      <c r="S42" s="30"/>
      <c r="T42" s="30"/>
      <c r="U42" s="30"/>
    </row>
    <row r="43" spans="1:21" ht="15" customHeight="1" x14ac:dyDescent="0.25">
      <c r="A43" s="22"/>
      <c r="B43" s="33" t="s">
        <v>82</v>
      </c>
      <c r="C43" s="24" t="s">
        <v>83</v>
      </c>
      <c r="D43" s="25">
        <v>0</v>
      </c>
      <c r="E43" s="25">
        <f t="shared" si="0"/>
        <v>0</v>
      </c>
      <c r="F43" s="25">
        <f t="shared" si="0"/>
        <v>0</v>
      </c>
      <c r="G43" s="31">
        <v>7000000</v>
      </c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1"/>
      <c r="S43" s="32"/>
      <c r="T43" s="32"/>
      <c r="U43" s="32"/>
    </row>
    <row r="44" spans="1:21" ht="15" customHeight="1" x14ac:dyDescent="0.25">
      <c r="A44" s="22"/>
      <c r="B44" s="33" t="s">
        <v>84</v>
      </c>
      <c r="C44" s="24" t="s">
        <v>85</v>
      </c>
      <c r="D44" s="25">
        <f t="shared" si="0"/>
        <v>620000</v>
      </c>
      <c r="E44" s="25">
        <f t="shared" si="0"/>
        <v>24578353</v>
      </c>
      <c r="F44" s="25">
        <f t="shared" si="0"/>
        <v>24574508</v>
      </c>
      <c r="G44" s="31">
        <v>300000</v>
      </c>
      <c r="H44" s="31">
        <v>23650000</v>
      </c>
      <c r="I44" s="31">
        <v>23646155</v>
      </c>
      <c r="J44" s="32"/>
      <c r="K44" s="32"/>
      <c r="L44" s="32"/>
      <c r="M44" s="32"/>
      <c r="N44" s="32"/>
      <c r="O44" s="32"/>
      <c r="P44" s="32">
        <v>320000</v>
      </c>
      <c r="Q44" s="32">
        <v>928353</v>
      </c>
      <c r="R44" s="31">
        <v>928353</v>
      </c>
      <c r="S44" s="32"/>
      <c r="T44" s="32"/>
      <c r="U44" s="32"/>
    </row>
    <row r="45" spans="1:21" ht="15" customHeight="1" x14ac:dyDescent="0.25">
      <c r="A45" s="22"/>
      <c r="B45" s="33" t="s">
        <v>86</v>
      </c>
      <c r="C45" s="24" t="s">
        <v>87</v>
      </c>
      <c r="D45" s="25">
        <f t="shared" si="0"/>
        <v>10000000</v>
      </c>
      <c r="E45" s="25">
        <f t="shared" si="0"/>
        <v>21636205</v>
      </c>
      <c r="F45" s="25">
        <f t="shared" si="0"/>
        <v>21496005</v>
      </c>
      <c r="G45" s="31">
        <v>10000000</v>
      </c>
      <c r="H45" s="31">
        <v>21550000</v>
      </c>
      <c r="I45" s="31">
        <v>21409800</v>
      </c>
      <c r="J45" s="32"/>
      <c r="K45" s="32"/>
      <c r="L45" s="32"/>
      <c r="M45" s="32"/>
      <c r="N45" s="32"/>
      <c r="O45" s="32"/>
      <c r="P45" s="32"/>
      <c r="Q45" s="32">
        <v>86205</v>
      </c>
      <c r="R45" s="31">
        <v>86205</v>
      </c>
      <c r="S45" s="32"/>
      <c r="T45" s="32"/>
      <c r="U45" s="32"/>
    </row>
    <row r="46" spans="1:21" ht="15" customHeight="1" x14ac:dyDescent="0.25">
      <c r="A46" s="22"/>
      <c r="B46" s="33" t="s">
        <v>88</v>
      </c>
      <c r="C46" s="24" t="s">
        <v>89</v>
      </c>
      <c r="D46" s="25">
        <f t="shared" si="0"/>
        <v>1700000</v>
      </c>
      <c r="E46" s="25">
        <f t="shared" si="0"/>
        <v>0</v>
      </c>
      <c r="F46" s="25">
        <f t="shared" si="0"/>
        <v>0</v>
      </c>
      <c r="G46" s="31">
        <v>1700000</v>
      </c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1"/>
      <c r="S46" s="32"/>
      <c r="T46" s="32"/>
      <c r="U46" s="32"/>
    </row>
    <row r="47" spans="1:21" ht="15" customHeight="1" x14ac:dyDescent="0.25">
      <c r="A47" s="22"/>
      <c r="B47" s="33" t="s">
        <v>90</v>
      </c>
      <c r="C47" s="24" t="s">
        <v>91</v>
      </c>
      <c r="D47" s="25">
        <f t="shared" si="0"/>
        <v>9225000</v>
      </c>
      <c r="E47" s="25">
        <f t="shared" si="0"/>
        <v>11918741</v>
      </c>
      <c r="F47" s="25">
        <f t="shared" si="0"/>
        <v>11890660</v>
      </c>
      <c r="G47" s="31">
        <v>1350000</v>
      </c>
      <c r="H47" s="31">
        <v>2050000</v>
      </c>
      <c r="I47" s="31">
        <v>2021919</v>
      </c>
      <c r="J47" s="32"/>
      <c r="K47" s="32"/>
      <c r="L47" s="32"/>
      <c r="M47" s="32"/>
      <c r="N47" s="32"/>
      <c r="O47" s="32"/>
      <c r="P47" s="32">
        <v>7875000</v>
      </c>
      <c r="Q47" s="32">
        <v>9868741</v>
      </c>
      <c r="R47" s="31">
        <v>9868741</v>
      </c>
      <c r="S47" s="32"/>
      <c r="T47" s="32"/>
      <c r="U47" s="32"/>
    </row>
    <row r="48" spans="1:21" ht="15" customHeight="1" x14ac:dyDescent="0.25">
      <c r="A48" s="22"/>
      <c r="B48" s="33" t="s">
        <v>92</v>
      </c>
      <c r="C48" s="24" t="s">
        <v>93</v>
      </c>
      <c r="D48" s="25">
        <f t="shared" si="0"/>
        <v>6563350</v>
      </c>
      <c r="E48" s="25">
        <f t="shared" si="0"/>
        <v>10919021</v>
      </c>
      <c r="F48" s="25">
        <f t="shared" si="0"/>
        <v>10832505</v>
      </c>
      <c r="G48" s="31">
        <v>4350000</v>
      </c>
      <c r="H48" s="31">
        <v>8250000</v>
      </c>
      <c r="I48" s="31">
        <v>8163484</v>
      </c>
      <c r="J48" s="32"/>
      <c r="K48" s="32"/>
      <c r="L48" s="32"/>
      <c r="M48" s="32"/>
      <c r="N48" s="32"/>
      <c r="O48" s="32"/>
      <c r="P48" s="32">
        <v>2213350</v>
      </c>
      <c r="Q48" s="32">
        <v>2669021</v>
      </c>
      <c r="R48" s="31">
        <v>2669021</v>
      </c>
      <c r="S48" s="32"/>
      <c r="T48" s="32"/>
      <c r="U48" s="32"/>
    </row>
    <row r="49" spans="1:21" ht="15" customHeight="1" x14ac:dyDescent="0.25">
      <c r="A49" s="22"/>
      <c r="B49" s="33" t="s">
        <v>94</v>
      </c>
      <c r="C49" s="24" t="s">
        <v>95</v>
      </c>
      <c r="D49" s="25">
        <f t="shared" si="0"/>
        <v>0</v>
      </c>
      <c r="E49" s="25">
        <f t="shared" si="0"/>
        <v>188000</v>
      </c>
      <c r="F49" s="25">
        <f t="shared" si="0"/>
        <v>188000</v>
      </c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>
        <v>188000</v>
      </c>
      <c r="R49" s="31">
        <v>188000</v>
      </c>
      <c r="S49" s="32"/>
      <c r="T49" s="32"/>
      <c r="U49" s="32"/>
    </row>
    <row r="50" spans="1:21" ht="15" customHeight="1" x14ac:dyDescent="0.25">
      <c r="A50" s="22"/>
      <c r="B50" s="33" t="s">
        <v>96</v>
      </c>
      <c r="C50" s="24" t="s">
        <v>97</v>
      </c>
      <c r="D50" s="25">
        <f t="shared" si="0"/>
        <v>0</v>
      </c>
      <c r="E50" s="25">
        <f t="shared" si="0"/>
        <v>7162</v>
      </c>
      <c r="F50" s="25">
        <f t="shared" si="0"/>
        <v>6648</v>
      </c>
      <c r="G50" s="31"/>
      <c r="H50" s="31">
        <v>7000</v>
      </c>
      <c r="I50" s="31">
        <v>6486</v>
      </c>
      <c r="J50" s="32"/>
      <c r="K50" s="32">
        <v>11</v>
      </c>
      <c r="L50" s="32">
        <v>11</v>
      </c>
      <c r="M50" s="32"/>
      <c r="N50" s="32">
        <v>133</v>
      </c>
      <c r="O50" s="32">
        <v>133</v>
      </c>
      <c r="P50" s="32"/>
      <c r="Q50" s="32">
        <v>18</v>
      </c>
      <c r="R50" s="31">
        <v>18</v>
      </c>
      <c r="S50" s="32"/>
      <c r="T50" s="32"/>
      <c r="U50" s="32"/>
    </row>
    <row r="51" spans="1:21" ht="15" customHeight="1" x14ac:dyDescent="0.25">
      <c r="A51" s="22"/>
      <c r="B51" s="33" t="s">
        <v>98</v>
      </c>
      <c r="C51" s="24" t="s">
        <v>99</v>
      </c>
      <c r="D51" s="25">
        <f t="shared" si="0"/>
        <v>0</v>
      </c>
      <c r="E51" s="25">
        <f t="shared" si="0"/>
        <v>0</v>
      </c>
      <c r="F51" s="25">
        <f t="shared" si="0"/>
        <v>0</v>
      </c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1"/>
      <c r="S51" s="32"/>
      <c r="T51" s="32"/>
      <c r="U51" s="32"/>
    </row>
    <row r="52" spans="1:21" ht="15" customHeight="1" x14ac:dyDescent="0.2">
      <c r="A52" s="22"/>
      <c r="B52" s="33" t="s">
        <v>100</v>
      </c>
      <c r="C52" s="24" t="s">
        <v>101</v>
      </c>
      <c r="D52" s="25">
        <v>0</v>
      </c>
      <c r="E52" s="25">
        <v>0</v>
      </c>
      <c r="F52" s="25">
        <f t="shared" si="0"/>
        <v>46075</v>
      </c>
      <c r="G52" s="31"/>
      <c r="H52" s="31">
        <v>50000</v>
      </c>
      <c r="I52" s="31">
        <v>46075</v>
      </c>
      <c r="J52" s="32"/>
      <c r="K52" s="32"/>
      <c r="L52" s="32"/>
      <c r="M52" s="32"/>
      <c r="N52" s="32"/>
      <c r="O52" s="32"/>
      <c r="P52" s="32"/>
      <c r="Q52" s="32"/>
      <c r="R52" s="31"/>
      <c r="S52" s="32"/>
      <c r="T52" s="32"/>
      <c r="U52" s="32"/>
    </row>
    <row r="53" spans="1:21" ht="15" customHeight="1" x14ac:dyDescent="0.25">
      <c r="A53" s="22"/>
      <c r="B53" s="33" t="s">
        <v>102</v>
      </c>
      <c r="C53" s="24" t="s">
        <v>103</v>
      </c>
      <c r="D53" s="25">
        <f t="shared" si="0"/>
        <v>0</v>
      </c>
      <c r="E53" s="25">
        <f t="shared" si="0"/>
        <v>11593072</v>
      </c>
      <c r="F53" s="25">
        <f t="shared" si="0"/>
        <v>1344864</v>
      </c>
      <c r="G53" s="31"/>
      <c r="H53" s="31">
        <v>11509308</v>
      </c>
      <c r="I53" s="31">
        <v>1261100</v>
      </c>
      <c r="J53" s="32"/>
      <c r="K53" s="32">
        <v>13447</v>
      </c>
      <c r="L53" s="32">
        <v>13447</v>
      </c>
      <c r="M53" s="32"/>
      <c r="N53" s="32">
        <v>67278</v>
      </c>
      <c r="O53" s="32">
        <v>67278</v>
      </c>
      <c r="P53" s="32"/>
      <c r="Q53" s="32">
        <v>3039</v>
      </c>
      <c r="R53" s="31">
        <v>3039</v>
      </c>
      <c r="S53" s="32"/>
      <c r="T53" s="32"/>
      <c r="U53" s="32"/>
    </row>
    <row r="54" spans="1:21" ht="15" customHeight="1" x14ac:dyDescent="0.25">
      <c r="A54" s="22"/>
      <c r="B54" s="34" t="s">
        <v>104</v>
      </c>
      <c r="C54" s="27" t="s">
        <v>105</v>
      </c>
      <c r="D54" s="28">
        <f t="shared" si="0"/>
        <v>35108350</v>
      </c>
      <c r="E54" s="28">
        <f t="shared" si="0"/>
        <v>80890554</v>
      </c>
      <c r="F54" s="28">
        <f t="shared" si="0"/>
        <v>70379265</v>
      </c>
      <c r="G54" s="29">
        <f>SUM(G43:G53)</f>
        <v>24700000</v>
      </c>
      <c r="H54" s="29">
        <f t="shared" ref="H54:R54" si="7">SUM(H43:H53)</f>
        <v>67066308</v>
      </c>
      <c r="I54" s="29">
        <f t="shared" si="7"/>
        <v>56555019</v>
      </c>
      <c r="J54" s="29">
        <f t="shared" si="7"/>
        <v>0</v>
      </c>
      <c r="K54" s="29">
        <f t="shared" si="7"/>
        <v>13458</v>
      </c>
      <c r="L54" s="29">
        <f t="shared" si="7"/>
        <v>13458</v>
      </c>
      <c r="M54" s="29">
        <f t="shared" si="7"/>
        <v>0</v>
      </c>
      <c r="N54" s="29">
        <f t="shared" si="7"/>
        <v>67411</v>
      </c>
      <c r="O54" s="29">
        <f t="shared" si="7"/>
        <v>67411</v>
      </c>
      <c r="P54" s="29">
        <f t="shared" si="7"/>
        <v>10408350</v>
      </c>
      <c r="Q54" s="29">
        <f t="shared" si="7"/>
        <v>13743377</v>
      </c>
      <c r="R54" s="29">
        <f t="shared" si="7"/>
        <v>13743377</v>
      </c>
      <c r="S54" s="30"/>
      <c r="T54" s="30"/>
      <c r="U54" s="30"/>
    </row>
    <row r="55" spans="1:21" ht="15" customHeight="1" x14ac:dyDescent="0.25">
      <c r="A55" s="22"/>
      <c r="B55" s="33" t="s">
        <v>106</v>
      </c>
      <c r="C55" s="24" t="s">
        <v>107</v>
      </c>
      <c r="D55" s="25">
        <f t="shared" si="0"/>
        <v>0</v>
      </c>
      <c r="E55" s="25">
        <f t="shared" si="0"/>
        <v>0</v>
      </c>
      <c r="F55" s="25">
        <f t="shared" si="0"/>
        <v>0</v>
      </c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1"/>
      <c r="S55" s="32"/>
      <c r="T55" s="32"/>
      <c r="U55" s="32"/>
    </row>
    <row r="56" spans="1:21" ht="15" customHeight="1" x14ac:dyDescent="0.25">
      <c r="A56" s="22"/>
      <c r="B56" s="33" t="s">
        <v>108</v>
      </c>
      <c r="C56" s="24" t="s">
        <v>109</v>
      </c>
      <c r="D56" s="25">
        <f t="shared" si="0"/>
        <v>0</v>
      </c>
      <c r="E56" s="25">
        <f t="shared" si="0"/>
        <v>0</v>
      </c>
      <c r="F56" s="25">
        <f t="shared" si="0"/>
        <v>0</v>
      </c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1"/>
      <c r="S56" s="32"/>
      <c r="T56" s="32"/>
      <c r="U56" s="32"/>
    </row>
    <row r="57" spans="1:21" ht="15" customHeight="1" x14ac:dyDescent="0.25">
      <c r="A57" s="22"/>
      <c r="B57" s="33" t="s">
        <v>110</v>
      </c>
      <c r="C57" s="24" t="s">
        <v>111</v>
      </c>
      <c r="D57" s="25">
        <f t="shared" si="0"/>
        <v>0</v>
      </c>
      <c r="E57" s="25">
        <f t="shared" si="0"/>
        <v>0</v>
      </c>
      <c r="F57" s="25">
        <f t="shared" si="0"/>
        <v>0</v>
      </c>
      <c r="G57" s="31"/>
      <c r="H57" s="31"/>
      <c r="I57" s="31"/>
      <c r="J57" s="32"/>
      <c r="K57" s="32"/>
      <c r="L57" s="32"/>
      <c r="M57" s="32"/>
      <c r="N57" s="32"/>
      <c r="O57" s="32"/>
      <c r="P57" s="32"/>
      <c r="Q57" s="32"/>
      <c r="R57" s="31"/>
      <c r="S57" s="32"/>
      <c r="T57" s="32"/>
      <c r="U57" s="32"/>
    </row>
    <row r="58" spans="1:21" ht="15" customHeight="1" x14ac:dyDescent="0.25">
      <c r="A58" s="22"/>
      <c r="B58" s="33" t="s">
        <v>112</v>
      </c>
      <c r="C58" s="24" t="s">
        <v>113</v>
      </c>
      <c r="D58" s="25">
        <f t="shared" si="0"/>
        <v>0</v>
      </c>
      <c r="E58" s="25">
        <f t="shared" si="0"/>
        <v>0</v>
      </c>
      <c r="F58" s="25">
        <f t="shared" si="0"/>
        <v>0</v>
      </c>
      <c r="G58" s="31"/>
      <c r="H58" s="31"/>
      <c r="I58" s="31"/>
      <c r="J58" s="32"/>
      <c r="K58" s="32"/>
      <c r="L58" s="32"/>
      <c r="M58" s="32"/>
      <c r="N58" s="32"/>
      <c r="O58" s="32"/>
      <c r="P58" s="32"/>
      <c r="Q58" s="32"/>
      <c r="R58" s="31"/>
      <c r="S58" s="32"/>
      <c r="T58" s="32"/>
      <c r="U58" s="32"/>
    </row>
    <row r="59" spans="1:21" ht="15" customHeight="1" x14ac:dyDescent="0.25">
      <c r="A59" s="22"/>
      <c r="B59" s="33" t="s">
        <v>114</v>
      </c>
      <c r="C59" s="24" t="s">
        <v>115</v>
      </c>
      <c r="D59" s="25">
        <f t="shared" si="0"/>
        <v>0</v>
      </c>
      <c r="E59" s="25">
        <f t="shared" si="0"/>
        <v>0</v>
      </c>
      <c r="F59" s="25">
        <f t="shared" si="0"/>
        <v>0</v>
      </c>
      <c r="G59" s="31"/>
      <c r="H59" s="31"/>
      <c r="I59" s="31"/>
      <c r="J59" s="32"/>
      <c r="K59" s="32"/>
      <c r="L59" s="32"/>
      <c r="M59" s="32"/>
      <c r="N59" s="32"/>
      <c r="O59" s="32"/>
      <c r="P59" s="32"/>
      <c r="Q59" s="32"/>
      <c r="R59" s="31"/>
      <c r="S59" s="32"/>
      <c r="T59" s="32"/>
      <c r="U59" s="32"/>
    </row>
    <row r="60" spans="1:21" ht="15" customHeight="1" x14ac:dyDescent="0.25">
      <c r="A60" s="22"/>
      <c r="B60" s="26" t="s">
        <v>116</v>
      </c>
      <c r="C60" s="27" t="s">
        <v>117</v>
      </c>
      <c r="D60" s="28">
        <f t="shared" si="0"/>
        <v>0</v>
      </c>
      <c r="E60" s="28">
        <f t="shared" si="0"/>
        <v>0</v>
      </c>
      <c r="F60" s="28">
        <f t="shared" si="0"/>
        <v>0</v>
      </c>
      <c r="G60" s="29">
        <f>SUM(G55:G59)</f>
        <v>0</v>
      </c>
      <c r="H60" s="29">
        <f t="shared" ref="H60:R60" si="8">SUM(H55:H59)</f>
        <v>0</v>
      </c>
      <c r="I60" s="29">
        <f t="shared" si="8"/>
        <v>0</v>
      </c>
      <c r="J60" s="29">
        <f t="shared" si="8"/>
        <v>0</v>
      </c>
      <c r="K60" s="29">
        <f t="shared" si="8"/>
        <v>0</v>
      </c>
      <c r="L60" s="29">
        <f t="shared" si="8"/>
        <v>0</v>
      </c>
      <c r="M60" s="29">
        <f t="shared" si="8"/>
        <v>0</v>
      </c>
      <c r="N60" s="29">
        <f t="shared" si="8"/>
        <v>0</v>
      </c>
      <c r="O60" s="29">
        <f t="shared" si="8"/>
        <v>0</v>
      </c>
      <c r="P60" s="29">
        <f t="shared" si="8"/>
        <v>0</v>
      </c>
      <c r="Q60" s="29">
        <f t="shared" si="8"/>
        <v>0</v>
      </c>
      <c r="R60" s="29">
        <f t="shared" si="8"/>
        <v>0</v>
      </c>
      <c r="S60" s="30"/>
      <c r="T60" s="30"/>
      <c r="U60" s="30"/>
    </row>
    <row r="61" spans="1:21" ht="15" customHeight="1" x14ac:dyDescent="0.25">
      <c r="A61" s="22"/>
      <c r="B61" s="33" t="s">
        <v>118</v>
      </c>
      <c r="C61" s="24" t="s">
        <v>119</v>
      </c>
      <c r="D61" s="25">
        <f t="shared" si="0"/>
        <v>0</v>
      </c>
      <c r="E61" s="25">
        <f t="shared" si="0"/>
        <v>0</v>
      </c>
      <c r="F61" s="25">
        <f t="shared" si="0"/>
        <v>0</v>
      </c>
      <c r="G61" s="31"/>
      <c r="H61" s="31"/>
      <c r="I61" s="31"/>
      <c r="J61" s="32"/>
      <c r="K61" s="32"/>
      <c r="L61" s="32"/>
      <c r="M61" s="32"/>
      <c r="N61" s="32"/>
      <c r="O61" s="32"/>
      <c r="P61" s="32"/>
      <c r="Q61" s="32"/>
      <c r="R61" s="31"/>
      <c r="S61" s="32"/>
      <c r="T61" s="32"/>
      <c r="U61" s="32"/>
    </row>
    <row r="62" spans="1:21" ht="15" customHeight="1" x14ac:dyDescent="0.2">
      <c r="A62" s="22"/>
      <c r="B62" s="33" t="s">
        <v>120</v>
      </c>
      <c r="C62" s="24" t="s">
        <v>121</v>
      </c>
      <c r="D62" s="25"/>
      <c r="E62" s="25"/>
      <c r="F62" s="25">
        <f t="shared" si="0"/>
        <v>0</v>
      </c>
      <c r="G62" s="31"/>
      <c r="H62" s="31"/>
      <c r="I62" s="31"/>
      <c r="J62" s="32"/>
      <c r="K62" s="32"/>
      <c r="L62" s="32"/>
      <c r="M62" s="32"/>
      <c r="N62" s="32"/>
      <c r="O62" s="32"/>
      <c r="P62" s="32"/>
      <c r="Q62" s="32"/>
      <c r="R62" s="31"/>
      <c r="S62" s="32"/>
      <c r="T62" s="32"/>
      <c r="U62" s="32"/>
    </row>
    <row r="63" spans="1:21" ht="30" customHeight="1" x14ac:dyDescent="0.2">
      <c r="A63" s="22"/>
      <c r="B63" s="33" t="s">
        <v>122</v>
      </c>
      <c r="C63" s="24" t="s">
        <v>123</v>
      </c>
      <c r="D63" s="25"/>
      <c r="E63" s="25"/>
      <c r="F63" s="25">
        <f t="shared" si="0"/>
        <v>0</v>
      </c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1"/>
      <c r="S63" s="32"/>
      <c r="T63" s="32"/>
      <c r="U63" s="32"/>
    </row>
    <row r="64" spans="1:21" ht="15" customHeight="1" x14ac:dyDescent="0.25">
      <c r="A64" s="22"/>
      <c r="B64" s="23" t="s">
        <v>124</v>
      </c>
      <c r="C64" s="24" t="s">
        <v>125</v>
      </c>
      <c r="D64" s="25">
        <f t="shared" si="0"/>
        <v>0</v>
      </c>
      <c r="E64" s="25">
        <f t="shared" si="0"/>
        <v>0</v>
      </c>
      <c r="F64" s="25">
        <f t="shared" si="0"/>
        <v>0</v>
      </c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1"/>
      <c r="S64" s="32"/>
      <c r="T64" s="32"/>
      <c r="U64" s="32"/>
    </row>
    <row r="65" spans="1:21" ht="15" customHeight="1" x14ac:dyDescent="0.25">
      <c r="A65" s="22"/>
      <c r="B65" s="33" t="s">
        <v>126</v>
      </c>
      <c r="C65" s="24" t="s">
        <v>127</v>
      </c>
      <c r="D65" s="25">
        <f t="shared" si="0"/>
        <v>0</v>
      </c>
      <c r="E65" s="25">
        <f t="shared" si="0"/>
        <v>365000</v>
      </c>
      <c r="F65" s="25">
        <f t="shared" si="0"/>
        <v>365000</v>
      </c>
      <c r="G65" s="31"/>
      <c r="H65" s="31">
        <v>365000</v>
      </c>
      <c r="I65" s="31">
        <v>365000</v>
      </c>
      <c r="J65" s="32"/>
      <c r="K65" s="32"/>
      <c r="L65" s="32"/>
      <c r="M65" s="32"/>
      <c r="N65" s="32"/>
      <c r="O65" s="32"/>
      <c r="P65" s="32"/>
      <c r="Q65" s="32"/>
      <c r="R65" s="31"/>
      <c r="S65" s="32"/>
      <c r="T65" s="32"/>
      <c r="U65" s="32"/>
    </row>
    <row r="66" spans="1:21" ht="15" customHeight="1" x14ac:dyDescent="0.25">
      <c r="A66" s="22"/>
      <c r="B66" s="26" t="s">
        <v>128</v>
      </c>
      <c r="C66" s="27" t="s">
        <v>129</v>
      </c>
      <c r="D66" s="28">
        <f t="shared" si="0"/>
        <v>0</v>
      </c>
      <c r="E66" s="28">
        <f t="shared" si="0"/>
        <v>365000</v>
      </c>
      <c r="F66" s="28">
        <f t="shared" si="0"/>
        <v>365000</v>
      </c>
      <c r="G66" s="29">
        <f>SUM(G61:G65)</f>
        <v>0</v>
      </c>
      <c r="H66" s="29">
        <f t="shared" ref="H66:R66" si="9">SUM(H61:H65)</f>
        <v>365000</v>
      </c>
      <c r="I66" s="29">
        <f t="shared" si="9"/>
        <v>365000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  <c r="O66" s="29">
        <f t="shared" si="9"/>
        <v>0</v>
      </c>
      <c r="P66" s="29">
        <f t="shared" si="9"/>
        <v>0</v>
      </c>
      <c r="Q66" s="29">
        <f t="shared" si="9"/>
        <v>0</v>
      </c>
      <c r="R66" s="29">
        <f t="shared" si="9"/>
        <v>0</v>
      </c>
      <c r="S66" s="30"/>
      <c r="T66" s="30"/>
      <c r="U66" s="30"/>
    </row>
    <row r="67" spans="1:21" ht="15" customHeight="1" x14ac:dyDescent="0.25">
      <c r="A67" s="22"/>
      <c r="B67" s="33" t="s">
        <v>130</v>
      </c>
      <c r="C67" s="24" t="s">
        <v>131</v>
      </c>
      <c r="D67" s="25">
        <f t="shared" si="0"/>
        <v>0</v>
      </c>
      <c r="E67" s="25">
        <f t="shared" si="0"/>
        <v>0</v>
      </c>
      <c r="F67" s="25">
        <f t="shared" si="0"/>
        <v>0</v>
      </c>
      <c r="G67" s="31"/>
      <c r="H67" s="31"/>
      <c r="I67" s="31"/>
      <c r="J67" s="32"/>
      <c r="K67" s="32"/>
      <c r="L67" s="32"/>
      <c r="M67" s="32"/>
      <c r="N67" s="32"/>
      <c r="O67" s="32"/>
      <c r="P67" s="32"/>
      <c r="Q67" s="32"/>
      <c r="R67" s="31"/>
      <c r="S67" s="32"/>
      <c r="T67" s="32"/>
      <c r="U67" s="32"/>
    </row>
    <row r="68" spans="1:21" ht="15" customHeight="1" x14ac:dyDescent="0.2">
      <c r="A68" s="22"/>
      <c r="B68" s="33" t="s">
        <v>132</v>
      </c>
      <c r="C68" s="24" t="s">
        <v>133</v>
      </c>
      <c r="D68" s="25"/>
      <c r="E68" s="25"/>
      <c r="F68" s="25">
        <f t="shared" si="0"/>
        <v>0</v>
      </c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1"/>
      <c r="S68" s="32"/>
      <c r="T68" s="32"/>
      <c r="U68" s="32"/>
    </row>
    <row r="69" spans="1:21" ht="28.5" customHeight="1" x14ac:dyDescent="0.2">
      <c r="A69" s="22"/>
      <c r="B69" s="33" t="s">
        <v>134</v>
      </c>
      <c r="C69" s="24" t="s">
        <v>135</v>
      </c>
      <c r="D69" s="25"/>
      <c r="E69" s="25"/>
      <c r="F69" s="25">
        <f t="shared" si="0"/>
        <v>0</v>
      </c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2"/>
      <c r="R69" s="31"/>
      <c r="S69" s="32"/>
      <c r="T69" s="32"/>
      <c r="U69" s="32"/>
    </row>
    <row r="70" spans="1:21" ht="15" customHeight="1" x14ac:dyDescent="0.25">
      <c r="A70" s="22"/>
      <c r="B70" s="23" t="s">
        <v>136</v>
      </c>
      <c r="C70" s="24" t="s">
        <v>137</v>
      </c>
      <c r="D70" s="25">
        <f t="shared" si="0"/>
        <v>0</v>
      </c>
      <c r="E70" s="25">
        <f t="shared" si="0"/>
        <v>0</v>
      </c>
      <c r="F70" s="25">
        <f t="shared" si="0"/>
        <v>0</v>
      </c>
      <c r="G70" s="31"/>
      <c r="H70" s="31"/>
      <c r="I70" s="31"/>
      <c r="J70" s="32"/>
      <c r="K70" s="32"/>
      <c r="L70" s="32"/>
      <c r="M70" s="32"/>
      <c r="N70" s="32"/>
      <c r="O70" s="32"/>
      <c r="P70" s="32"/>
      <c r="Q70" s="32"/>
      <c r="R70" s="31"/>
      <c r="S70" s="32"/>
      <c r="T70" s="32"/>
      <c r="U70" s="32"/>
    </row>
    <row r="71" spans="1:21" ht="15" customHeight="1" x14ac:dyDescent="0.25">
      <c r="A71" s="22"/>
      <c r="B71" s="33" t="s">
        <v>138</v>
      </c>
      <c r="C71" s="24" t="s">
        <v>139</v>
      </c>
      <c r="D71" s="25">
        <f t="shared" si="0"/>
        <v>30088898</v>
      </c>
      <c r="E71" s="25">
        <f t="shared" si="0"/>
        <v>0</v>
      </c>
      <c r="F71" s="25">
        <f t="shared" si="0"/>
        <v>0</v>
      </c>
      <c r="G71" s="31">
        <v>30088898</v>
      </c>
      <c r="H71" s="31"/>
      <c r="I71" s="31"/>
      <c r="J71" s="32"/>
      <c r="K71" s="32"/>
      <c r="L71" s="32"/>
      <c r="M71" s="32"/>
      <c r="N71" s="32"/>
      <c r="O71" s="32"/>
      <c r="P71" s="32"/>
      <c r="Q71" s="32"/>
      <c r="R71" s="31"/>
      <c r="S71" s="32"/>
      <c r="T71" s="32"/>
      <c r="U71" s="32"/>
    </row>
    <row r="72" spans="1:21" ht="15" customHeight="1" x14ac:dyDescent="0.25">
      <c r="A72" s="22"/>
      <c r="B72" s="26" t="s">
        <v>140</v>
      </c>
      <c r="C72" s="27" t="s">
        <v>141</v>
      </c>
      <c r="D72" s="25">
        <f t="shared" si="0"/>
        <v>30088898</v>
      </c>
      <c r="E72" s="25">
        <f t="shared" si="0"/>
        <v>0</v>
      </c>
      <c r="F72" s="25">
        <f t="shared" si="0"/>
        <v>0</v>
      </c>
      <c r="G72" s="29">
        <f>SUM(G67:G71)</f>
        <v>30088898</v>
      </c>
      <c r="H72" s="29">
        <f t="shared" ref="H72:R72" si="10">SUM(H67:H71)</f>
        <v>0</v>
      </c>
      <c r="I72" s="29">
        <f t="shared" si="10"/>
        <v>0</v>
      </c>
      <c r="J72" s="29">
        <f t="shared" si="10"/>
        <v>0</v>
      </c>
      <c r="K72" s="29">
        <f t="shared" si="10"/>
        <v>0</v>
      </c>
      <c r="L72" s="29">
        <f t="shared" si="10"/>
        <v>0</v>
      </c>
      <c r="M72" s="29">
        <f t="shared" si="10"/>
        <v>0</v>
      </c>
      <c r="N72" s="29">
        <f t="shared" si="10"/>
        <v>0</v>
      </c>
      <c r="O72" s="29">
        <f t="shared" si="10"/>
        <v>0</v>
      </c>
      <c r="P72" s="29">
        <f t="shared" si="10"/>
        <v>0</v>
      </c>
      <c r="Q72" s="29">
        <f t="shared" si="10"/>
        <v>0</v>
      </c>
      <c r="R72" s="29">
        <f t="shared" si="10"/>
        <v>0</v>
      </c>
      <c r="S72" s="30"/>
      <c r="T72" s="30"/>
      <c r="U72" s="30"/>
    </row>
    <row r="73" spans="1:21" ht="15" customHeight="1" x14ac:dyDescent="0.25">
      <c r="A73" s="22"/>
      <c r="B73" s="34" t="s">
        <v>142</v>
      </c>
      <c r="C73" s="27" t="s">
        <v>143</v>
      </c>
      <c r="D73" s="28">
        <f t="shared" si="0"/>
        <v>296252806</v>
      </c>
      <c r="E73" s="28">
        <f>SUM(E72,E66,E54,E42,E40,E28,E22)</f>
        <v>582126971</v>
      </c>
      <c r="F73" s="28">
        <f t="shared" si="0"/>
        <v>555720143</v>
      </c>
      <c r="G73" s="28">
        <f>SUM(G72,G66,G60,G54,G42,G28,G22)</f>
        <v>285844456</v>
      </c>
      <c r="H73" s="28">
        <f t="shared" ref="H73:R73" si="11">SUM(H72,H66,H60,H54,H42,H28,H22)</f>
        <v>558564617</v>
      </c>
      <c r="I73" s="28">
        <f t="shared" si="11"/>
        <v>540564789</v>
      </c>
      <c r="J73" s="28">
        <f t="shared" si="11"/>
        <v>0</v>
      </c>
      <c r="K73" s="28">
        <f t="shared" si="11"/>
        <v>13458</v>
      </c>
      <c r="L73" s="28">
        <f t="shared" si="11"/>
        <v>13458</v>
      </c>
      <c r="M73" s="28">
        <f t="shared" si="11"/>
        <v>0</v>
      </c>
      <c r="N73" s="28">
        <f t="shared" si="11"/>
        <v>840655</v>
      </c>
      <c r="O73" s="28">
        <f t="shared" si="11"/>
        <v>840655</v>
      </c>
      <c r="P73" s="28">
        <f t="shared" si="11"/>
        <v>10408350</v>
      </c>
      <c r="Q73" s="28">
        <f t="shared" si="11"/>
        <v>14298241</v>
      </c>
      <c r="R73" s="28">
        <f t="shared" si="11"/>
        <v>14301241</v>
      </c>
      <c r="S73" s="30"/>
      <c r="T73" s="30"/>
      <c r="U73" s="30"/>
    </row>
  </sheetData>
  <mergeCells count="10">
    <mergeCell ref="A2:B2"/>
    <mergeCell ref="A3:S3"/>
    <mergeCell ref="B4:S4"/>
    <mergeCell ref="T4:U4"/>
    <mergeCell ref="D6:F6"/>
    <mergeCell ref="G6:I6"/>
    <mergeCell ref="J6:L6"/>
    <mergeCell ref="M6:O6"/>
    <mergeCell ref="P6:R6"/>
    <mergeCell ref="S6:U6"/>
  </mergeCells>
  <printOptions horizontalCentered="1"/>
  <pageMargins left="0.51181102362204722" right="0.51181102362204722" top="0.15748031496062992" bottom="0.15748031496062992" header="0.31496062992125984" footer="0.31496062992125984"/>
  <pageSetup paperSize="8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2.mell.Bevétel</vt:lpstr>
      <vt:lpstr>'2.mell.Bevétel'!Nyomtatási_terület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2021-05-27T12:55:06Z</dcterms:created>
  <dcterms:modified xsi:type="dcterms:W3CDTF">2021-05-27T12:55:24Z</dcterms:modified>
</cp:coreProperties>
</file>