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36" windowWidth="22692" windowHeight="9264"/>
  </bookViews>
  <sheets>
    <sheet name="4.mell.Finansz.bevét" sheetId="1" r:id="rId1"/>
  </sheets>
  <calcPr calcId="145621"/>
</workbook>
</file>

<file path=xl/calcChain.xml><?xml version="1.0" encoding="utf-8"?>
<calcChain xmlns="http://schemas.openxmlformats.org/spreadsheetml/2006/main">
  <c r="E32" i="1" l="1"/>
  <c r="D32" i="1"/>
  <c r="O31" i="1"/>
  <c r="N31" i="1"/>
  <c r="M31" i="1"/>
  <c r="L31" i="1"/>
  <c r="K31" i="1"/>
  <c r="J31" i="1"/>
  <c r="I31" i="1"/>
  <c r="H31" i="1"/>
  <c r="G31" i="1"/>
  <c r="F31" i="1"/>
  <c r="E31" i="1"/>
  <c r="D31" i="1"/>
  <c r="E30" i="1"/>
  <c r="D30" i="1"/>
  <c r="E29" i="1"/>
  <c r="D29" i="1"/>
  <c r="E28" i="1"/>
  <c r="D28" i="1"/>
  <c r="E27" i="1"/>
  <c r="D27" i="1"/>
  <c r="L26" i="1"/>
  <c r="L33" i="1" s="1"/>
  <c r="H26" i="1"/>
  <c r="H33" i="1" s="1"/>
  <c r="E25" i="1"/>
  <c r="D25" i="1"/>
  <c r="E24" i="1"/>
  <c r="D24" i="1"/>
  <c r="E23" i="1"/>
  <c r="D23" i="1"/>
  <c r="E22" i="1"/>
  <c r="D22" i="1"/>
  <c r="E21" i="1"/>
  <c r="D21" i="1"/>
  <c r="O20" i="1"/>
  <c r="N20" i="1"/>
  <c r="M20" i="1"/>
  <c r="L20" i="1"/>
  <c r="K20" i="1"/>
  <c r="J20" i="1"/>
  <c r="I20" i="1"/>
  <c r="H20" i="1"/>
  <c r="G20" i="1"/>
  <c r="G26" i="1" s="1"/>
  <c r="F20" i="1"/>
  <c r="D20" i="1" s="1"/>
  <c r="E19" i="1"/>
  <c r="D19" i="1"/>
  <c r="E18" i="1"/>
  <c r="D18" i="1"/>
  <c r="O17" i="1"/>
  <c r="N17" i="1"/>
  <c r="M17" i="1"/>
  <c r="L17" i="1"/>
  <c r="K17" i="1"/>
  <c r="J17" i="1"/>
  <c r="I17" i="1"/>
  <c r="H17" i="1"/>
  <c r="G17" i="1"/>
  <c r="E17" i="1" s="1"/>
  <c r="F17" i="1"/>
  <c r="F26" i="1" s="1"/>
  <c r="F33" i="1" s="1"/>
  <c r="E16" i="1"/>
  <c r="D16" i="1"/>
  <c r="E15" i="1"/>
  <c r="D15" i="1"/>
  <c r="E14" i="1"/>
  <c r="D14" i="1"/>
  <c r="E13" i="1"/>
  <c r="D13" i="1"/>
  <c r="O12" i="1"/>
  <c r="O26" i="1" s="1"/>
  <c r="O33" i="1" s="1"/>
  <c r="N12" i="1"/>
  <c r="N26" i="1" s="1"/>
  <c r="N33" i="1" s="1"/>
  <c r="M12" i="1"/>
  <c r="M26" i="1" s="1"/>
  <c r="M33" i="1" s="1"/>
  <c r="L12" i="1"/>
  <c r="K12" i="1"/>
  <c r="K26" i="1" s="1"/>
  <c r="K33" i="1" s="1"/>
  <c r="J12" i="1"/>
  <c r="J26" i="1" s="1"/>
  <c r="J33" i="1" s="1"/>
  <c r="I12" i="1"/>
  <c r="I26" i="1" s="1"/>
  <c r="I33" i="1" s="1"/>
  <c r="H12" i="1"/>
  <c r="G12" i="1"/>
  <c r="E12" i="1" s="1"/>
  <c r="F12" i="1"/>
  <c r="D12" i="1" s="1"/>
  <c r="E11" i="1"/>
  <c r="D11" i="1"/>
  <c r="E10" i="1"/>
  <c r="D10" i="1"/>
  <c r="E9" i="1"/>
  <c r="D9" i="1"/>
  <c r="D26" i="1" l="1"/>
  <c r="D33" i="1" s="1"/>
  <c r="G33" i="1"/>
  <c r="E33" i="1" s="1"/>
  <c r="E26" i="1"/>
  <c r="D17" i="1"/>
  <c r="E20" i="1"/>
</calcChain>
</file>

<file path=xl/sharedStrings.xml><?xml version="1.0" encoding="utf-8"?>
<sst xmlns="http://schemas.openxmlformats.org/spreadsheetml/2006/main" count="98" uniqueCount="88">
  <si>
    <t>Kunbaja Község Önkormányzata  2021. évi költségvetés</t>
  </si>
  <si>
    <t>Finanszírozási bevételek</t>
  </si>
  <si>
    <t>2021. évi előirányzat</t>
  </si>
  <si>
    <t>Kunbaja Község Önkormányzata</t>
  </si>
  <si>
    <t>Kunbajai Közös Önkormányzati Hivatal</t>
  </si>
  <si>
    <t>Aranyfürt Óvoda és Mini Bölcsőde</t>
  </si>
  <si>
    <t>Szivárvány Szociális Szolgltató Központ</t>
  </si>
  <si>
    <t>Ssz</t>
  </si>
  <si>
    <t>Jogcím</t>
  </si>
  <si>
    <t>Rovat szám</t>
  </si>
  <si>
    <t>Eredeti előirányzat</t>
  </si>
  <si>
    <t>Módosított előirányzat</t>
  </si>
  <si>
    <t>01</t>
  </si>
  <si>
    <t xml:space="preserve">Hosszú lejáratú hitelek, kölcsönök felvétele </t>
  </si>
  <si>
    <t>B8111</t>
  </si>
  <si>
    <t>02</t>
  </si>
  <si>
    <t>Likviditási célú hitelek, kölcsönök felvétele pénzügyi vállalkozástól</t>
  </si>
  <si>
    <t>B8112</t>
  </si>
  <si>
    <t>03</t>
  </si>
  <si>
    <t xml:space="preserve">Rövid lejáratú hitelek, kölcsönök felvétele  </t>
  </si>
  <si>
    <t>B8113</t>
  </si>
  <si>
    <t>04</t>
  </si>
  <si>
    <t>Hitel-, kölcsönfelvétel államháztartáson kívülről (=01+02+03)</t>
  </si>
  <si>
    <t>B811</t>
  </si>
  <si>
    <t>05</t>
  </si>
  <si>
    <t>Forgatási célú belföldi értékpapírok beváltása, értékesítése</t>
  </si>
  <si>
    <t>B8121</t>
  </si>
  <si>
    <t>06</t>
  </si>
  <si>
    <t>Forgatási célú belföldi értékpapírok kibocsátása</t>
  </si>
  <si>
    <t>B8122</t>
  </si>
  <si>
    <t>07</t>
  </si>
  <si>
    <t>Befektetési célú belföldi értékpapírok beváltása,  értékesítése</t>
  </si>
  <si>
    <t>B8123</t>
  </si>
  <si>
    <t>08</t>
  </si>
  <si>
    <t>Befektetési célú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</si>
  <si>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</si>
  <si>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</si>
  <si>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</si>
  <si>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</si>
  <si>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</si>
  <si>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</si>
  <si>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</si>
  <si>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</si>
  <si>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</si>
  <si>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</si>
  <si>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</si>
  <si>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</si>
  <si>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</si>
  <si>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</si>
  <si>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</si>
  <si>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</si>
  <si>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</si>
  <si>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</si>
  <si>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</si>
  <si>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</si>
  <si>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</si>
  <si>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</si>
  <si>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</si>
  <si>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Betétek megszüntetése</t>
  </si>
  <si>
    <t>B817</t>
  </si>
  <si>
    <t>17</t>
  </si>
  <si>
    <t>Központi költségvetés sajátos finanszírozási bevételei</t>
  </si>
  <si>
    <t>B818</t>
  </si>
  <si>
    <t>18</t>
  </si>
  <si>
    <t>Belföldi finanszírozás bevételei (=04+09+12+…+17)</t>
  </si>
  <si>
    <t>B81</t>
  </si>
  <si>
    <t>19</t>
  </si>
  <si>
    <t>Forgatási célú külföldi értékpapírok beváltása,  értékesítése</t>
  </si>
  <si>
    <t>B821</t>
  </si>
  <si>
    <t>20</t>
  </si>
  <si>
    <t>Befektetési célú külföldi értékpapírok beváltása, értékesítése</t>
  </si>
  <si>
    <t>B822</t>
  </si>
  <si>
    <t>21</t>
  </si>
  <si>
    <t>Külföldi értékpapírok kibocsátása</t>
  </si>
  <si>
    <t>B823</t>
  </si>
  <si>
    <t>22</t>
  </si>
  <si>
    <t xml:space="preserve">Külföldi hitelek, kölcsönök felvétele </t>
  </si>
  <si>
    <t>B824</t>
  </si>
  <si>
    <t>23</t>
  </si>
  <si>
    <t>Külföldi finanszírozás bevételei (=19+…+22)</t>
  </si>
  <si>
    <t>B82</t>
  </si>
  <si>
    <t>24</t>
  </si>
  <si>
    <t>Adóssághoz nem kapcsolódó származékos ügyletek bevételei</t>
  </si>
  <si>
    <t>B83</t>
  </si>
  <si>
    <t>25</t>
  </si>
  <si>
    <t>Finanszírozási bevételek (=18+23+24)</t>
  </si>
  <si>
    <t>B8</t>
  </si>
  <si>
    <t xml:space="preserve"> 4. melléklet a 3/2021. (VI.14.)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</si>
</sst>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62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</borders>
  <cellStyleXfs count="15">
    <xf numFmtId="0" fontId="0" fillId="0" borderId="0"/>
    <xf numFmtId="0" fontId="2" fillId="0" borderId="0"/>
    <xf numFmtId="0" fontId="7" fillId="2" borderId="0" applyNumberFormat="0" applyBorder="0" applyProtection="0">
      <alignment horizontal="center" vertical="center" wrapText="1"/>
    </xf>
    <xf numFmtId="0" fontId="8" fillId="2" borderId="0" applyNumberFormat="0" applyAlignment="0" applyProtection="0"/>
    <xf numFmtId="0" fontId="9" fillId="0" borderId="4" applyNumberFormat="0" applyFill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0" fillId="0" borderId="0"/>
    <xf numFmtId="0" fontId="11" fillId="0" borderId="0"/>
    <xf numFmtId="0" fontId="1" fillId="0" borderId="0"/>
    <xf numFmtId="0" fontId="2" fillId="0" borderId="0"/>
    <xf numFmtId="0" fontId="1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5" fillId="0" borderId="1" xfId="1" applyFont="1" applyBorder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4" fillId="0" borderId="2" xfId="1" quotePrefix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4" fillId="0" borderId="2" xfId="1" applyFont="1" applyBorder="1" applyAlignment="1">
      <alignment vertical="center" wrapText="1"/>
    </xf>
    <xf numFmtId="0" fontId="4" fillId="0" borderId="2" xfId="1" applyFont="1" applyBorder="1" applyAlignment="1">
      <alignment vertical="center"/>
    </xf>
    <xf numFmtId="0" fontId="2" fillId="0" borderId="1" xfId="1" applyBorder="1"/>
    <xf numFmtId="0" fontId="2" fillId="0" borderId="2" xfId="1" applyFont="1" applyBorder="1" applyAlignment="1">
      <alignment vertical="center" wrapText="1"/>
    </xf>
    <xf numFmtId="3" fontId="2" fillId="0" borderId="1" xfId="1" applyNumberFormat="1" applyBorder="1"/>
    <xf numFmtId="0" fontId="3" fillId="0" borderId="2" xfId="1" quotePrefix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center"/>
    </xf>
    <xf numFmtId="3" fontId="5" fillId="0" borderId="1" xfId="1" applyNumberFormat="1" applyFont="1" applyBorder="1"/>
    <xf numFmtId="3" fontId="4" fillId="0" borderId="2" xfId="1" applyNumberFormat="1" applyFont="1" applyBorder="1" applyAlignment="1">
      <alignment vertical="center"/>
    </xf>
    <xf numFmtId="0" fontId="2" fillId="0" borderId="0" xfId="1" applyFont="1"/>
    <xf numFmtId="0" fontId="2" fillId="0" borderId="0" xfId="1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</cellXfs>
  <cellStyles count="15">
    <cellStyle name="Cím 2" xfId="2"/>
    <cellStyle name="Címsor 1 2" xfId="3"/>
    <cellStyle name="Címsor 2 2" xfId="4"/>
    <cellStyle name="Ezres 2" xfId="5"/>
    <cellStyle name="Ezres 3" xfId="6"/>
    <cellStyle name="Normál" xfId="0" builtinId="0"/>
    <cellStyle name="Normál 2" xfId="7"/>
    <cellStyle name="Normál 3" xfId="8"/>
    <cellStyle name="Normál 4" xfId="9"/>
    <cellStyle name="Normál 5" xfId="10"/>
    <cellStyle name="Normál 6" xfId="11"/>
    <cellStyle name="Normál 7" xfId="1"/>
    <cellStyle name="Normal_KARSZJ3" xfId="12"/>
    <cellStyle name="Pénznem 2" xfId="13"/>
    <cellStyle name="Százalék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O34"/>
  <sheetViews>
    <sheetView tabSelected="1" workbookViewId="0">
      <pane xSplit="3" ySplit="8" topLeftCell="D12" activePane="bottomRight" state="frozen"/>
      <selection pane="topRight" activeCell="D1" sqref="D1"/>
      <selection pane="bottomLeft" activeCell="A9" sqref="A9"/>
      <selection pane="bottomRight" sqref="A1:B1"/>
    </sheetView>
  </sheetViews>
  <sheetFormatPr defaultRowHeight="13.2" x14ac:dyDescent="0.25"/>
  <cols>
    <col min="1" max="1" width="4.109375" style="1" customWidth="1"/>
    <col min="2" max="2" width="56.5546875" style="1" customWidth="1"/>
    <col min="3" max="3" width="9.109375" style="1" customWidth="1"/>
    <col min="4" max="4" width="12.33203125" style="1" customWidth="1"/>
    <col min="5" max="5" width="11.88671875" style="1" customWidth="1"/>
    <col min="6" max="15" width="10.6640625" style="1" customWidth="1"/>
    <col min="16" max="261" width="8.88671875" style="1"/>
    <col min="262" max="262" width="4.109375" style="1" customWidth="1"/>
    <col min="263" max="263" width="56.5546875" style="1" customWidth="1"/>
    <col min="264" max="264" width="8.88671875" style="1"/>
    <col min="265" max="265" width="11.88671875" style="1" customWidth="1"/>
    <col min="266" max="270" width="17.6640625" style="1" customWidth="1"/>
    <col min="271" max="517" width="8.88671875" style="1"/>
    <col min="518" max="518" width="4.109375" style="1" customWidth="1"/>
    <col min="519" max="519" width="56.5546875" style="1" customWidth="1"/>
    <col min="520" max="520" width="8.88671875" style="1"/>
    <col min="521" max="521" width="11.88671875" style="1" customWidth="1"/>
    <col min="522" max="526" width="17.6640625" style="1" customWidth="1"/>
    <col min="527" max="773" width="8.88671875" style="1"/>
    <col min="774" max="774" width="4.109375" style="1" customWidth="1"/>
    <col min="775" max="775" width="56.5546875" style="1" customWidth="1"/>
    <col min="776" max="776" width="8.88671875" style="1"/>
    <col min="777" max="777" width="11.88671875" style="1" customWidth="1"/>
    <col min="778" max="782" width="17.6640625" style="1" customWidth="1"/>
    <col min="783" max="1029" width="8.88671875" style="1"/>
    <col min="1030" max="1030" width="4.109375" style="1" customWidth="1"/>
    <col min="1031" max="1031" width="56.5546875" style="1" customWidth="1"/>
    <col min="1032" max="1032" width="8.88671875" style="1"/>
    <col min="1033" max="1033" width="11.88671875" style="1" customWidth="1"/>
    <col min="1034" max="1038" width="17.6640625" style="1" customWidth="1"/>
    <col min="1039" max="1285" width="8.88671875" style="1"/>
    <col min="1286" max="1286" width="4.109375" style="1" customWidth="1"/>
    <col min="1287" max="1287" width="56.5546875" style="1" customWidth="1"/>
    <col min="1288" max="1288" width="8.88671875" style="1"/>
    <col min="1289" max="1289" width="11.88671875" style="1" customWidth="1"/>
    <col min="1290" max="1294" width="17.6640625" style="1" customWidth="1"/>
    <col min="1295" max="1541" width="8.88671875" style="1"/>
    <col min="1542" max="1542" width="4.109375" style="1" customWidth="1"/>
    <col min="1543" max="1543" width="56.5546875" style="1" customWidth="1"/>
    <col min="1544" max="1544" width="8.88671875" style="1"/>
    <col min="1545" max="1545" width="11.88671875" style="1" customWidth="1"/>
    <col min="1546" max="1550" width="17.6640625" style="1" customWidth="1"/>
    <col min="1551" max="1797" width="8.88671875" style="1"/>
    <col min="1798" max="1798" width="4.109375" style="1" customWidth="1"/>
    <col min="1799" max="1799" width="56.5546875" style="1" customWidth="1"/>
    <col min="1800" max="1800" width="8.88671875" style="1"/>
    <col min="1801" max="1801" width="11.88671875" style="1" customWidth="1"/>
    <col min="1802" max="1806" width="17.6640625" style="1" customWidth="1"/>
    <col min="1807" max="2053" width="8.88671875" style="1"/>
    <col min="2054" max="2054" width="4.109375" style="1" customWidth="1"/>
    <col min="2055" max="2055" width="56.5546875" style="1" customWidth="1"/>
    <col min="2056" max="2056" width="8.88671875" style="1"/>
    <col min="2057" max="2057" width="11.88671875" style="1" customWidth="1"/>
    <col min="2058" max="2062" width="17.6640625" style="1" customWidth="1"/>
    <col min="2063" max="2309" width="8.88671875" style="1"/>
    <col min="2310" max="2310" width="4.109375" style="1" customWidth="1"/>
    <col min="2311" max="2311" width="56.5546875" style="1" customWidth="1"/>
    <col min="2312" max="2312" width="8.88671875" style="1"/>
    <col min="2313" max="2313" width="11.88671875" style="1" customWidth="1"/>
    <col min="2314" max="2318" width="17.6640625" style="1" customWidth="1"/>
    <col min="2319" max="2565" width="8.88671875" style="1"/>
    <col min="2566" max="2566" width="4.109375" style="1" customWidth="1"/>
    <col min="2567" max="2567" width="56.5546875" style="1" customWidth="1"/>
    <col min="2568" max="2568" width="8.88671875" style="1"/>
    <col min="2569" max="2569" width="11.88671875" style="1" customWidth="1"/>
    <col min="2570" max="2574" width="17.6640625" style="1" customWidth="1"/>
    <col min="2575" max="2821" width="8.88671875" style="1"/>
    <col min="2822" max="2822" width="4.109375" style="1" customWidth="1"/>
    <col min="2823" max="2823" width="56.5546875" style="1" customWidth="1"/>
    <col min="2824" max="2824" width="8.88671875" style="1"/>
    <col min="2825" max="2825" width="11.88671875" style="1" customWidth="1"/>
    <col min="2826" max="2830" width="17.6640625" style="1" customWidth="1"/>
    <col min="2831" max="3077" width="8.88671875" style="1"/>
    <col min="3078" max="3078" width="4.109375" style="1" customWidth="1"/>
    <col min="3079" max="3079" width="56.5546875" style="1" customWidth="1"/>
    <col min="3080" max="3080" width="8.88671875" style="1"/>
    <col min="3081" max="3081" width="11.88671875" style="1" customWidth="1"/>
    <col min="3082" max="3086" width="17.6640625" style="1" customWidth="1"/>
    <col min="3087" max="3333" width="8.88671875" style="1"/>
    <col min="3334" max="3334" width="4.109375" style="1" customWidth="1"/>
    <col min="3335" max="3335" width="56.5546875" style="1" customWidth="1"/>
    <col min="3336" max="3336" width="8.88671875" style="1"/>
    <col min="3337" max="3337" width="11.88671875" style="1" customWidth="1"/>
    <col min="3338" max="3342" width="17.6640625" style="1" customWidth="1"/>
    <col min="3343" max="3589" width="8.88671875" style="1"/>
    <col min="3590" max="3590" width="4.109375" style="1" customWidth="1"/>
    <col min="3591" max="3591" width="56.5546875" style="1" customWidth="1"/>
    <col min="3592" max="3592" width="8.88671875" style="1"/>
    <col min="3593" max="3593" width="11.88671875" style="1" customWidth="1"/>
    <col min="3594" max="3598" width="17.6640625" style="1" customWidth="1"/>
    <col min="3599" max="3845" width="8.88671875" style="1"/>
    <col min="3846" max="3846" width="4.109375" style="1" customWidth="1"/>
    <col min="3847" max="3847" width="56.5546875" style="1" customWidth="1"/>
    <col min="3848" max="3848" width="8.88671875" style="1"/>
    <col min="3849" max="3849" width="11.88671875" style="1" customWidth="1"/>
    <col min="3850" max="3854" width="17.6640625" style="1" customWidth="1"/>
    <col min="3855" max="4101" width="8.88671875" style="1"/>
    <col min="4102" max="4102" width="4.109375" style="1" customWidth="1"/>
    <col min="4103" max="4103" width="56.5546875" style="1" customWidth="1"/>
    <col min="4104" max="4104" width="8.88671875" style="1"/>
    <col min="4105" max="4105" width="11.88671875" style="1" customWidth="1"/>
    <col min="4106" max="4110" width="17.6640625" style="1" customWidth="1"/>
    <col min="4111" max="4357" width="8.88671875" style="1"/>
    <col min="4358" max="4358" width="4.109375" style="1" customWidth="1"/>
    <col min="4359" max="4359" width="56.5546875" style="1" customWidth="1"/>
    <col min="4360" max="4360" width="8.88671875" style="1"/>
    <col min="4361" max="4361" width="11.88671875" style="1" customWidth="1"/>
    <col min="4362" max="4366" width="17.6640625" style="1" customWidth="1"/>
    <col min="4367" max="4613" width="8.88671875" style="1"/>
    <col min="4614" max="4614" width="4.109375" style="1" customWidth="1"/>
    <col min="4615" max="4615" width="56.5546875" style="1" customWidth="1"/>
    <col min="4616" max="4616" width="8.88671875" style="1"/>
    <col min="4617" max="4617" width="11.88671875" style="1" customWidth="1"/>
    <col min="4618" max="4622" width="17.6640625" style="1" customWidth="1"/>
    <col min="4623" max="4869" width="8.88671875" style="1"/>
    <col min="4870" max="4870" width="4.109375" style="1" customWidth="1"/>
    <col min="4871" max="4871" width="56.5546875" style="1" customWidth="1"/>
    <col min="4872" max="4872" width="8.88671875" style="1"/>
    <col min="4873" max="4873" width="11.88671875" style="1" customWidth="1"/>
    <col min="4874" max="4878" width="17.6640625" style="1" customWidth="1"/>
    <col min="4879" max="5125" width="8.88671875" style="1"/>
    <col min="5126" max="5126" width="4.109375" style="1" customWidth="1"/>
    <col min="5127" max="5127" width="56.5546875" style="1" customWidth="1"/>
    <col min="5128" max="5128" width="8.88671875" style="1"/>
    <col min="5129" max="5129" width="11.88671875" style="1" customWidth="1"/>
    <col min="5130" max="5134" width="17.6640625" style="1" customWidth="1"/>
    <col min="5135" max="5381" width="8.88671875" style="1"/>
    <col min="5382" max="5382" width="4.109375" style="1" customWidth="1"/>
    <col min="5383" max="5383" width="56.5546875" style="1" customWidth="1"/>
    <col min="5384" max="5384" width="8.88671875" style="1"/>
    <col min="5385" max="5385" width="11.88671875" style="1" customWidth="1"/>
    <col min="5386" max="5390" width="17.6640625" style="1" customWidth="1"/>
    <col min="5391" max="5637" width="8.88671875" style="1"/>
    <col min="5638" max="5638" width="4.109375" style="1" customWidth="1"/>
    <col min="5639" max="5639" width="56.5546875" style="1" customWidth="1"/>
    <col min="5640" max="5640" width="8.88671875" style="1"/>
    <col min="5641" max="5641" width="11.88671875" style="1" customWidth="1"/>
    <col min="5642" max="5646" width="17.6640625" style="1" customWidth="1"/>
    <col min="5647" max="5893" width="8.88671875" style="1"/>
    <col min="5894" max="5894" width="4.109375" style="1" customWidth="1"/>
    <col min="5895" max="5895" width="56.5546875" style="1" customWidth="1"/>
    <col min="5896" max="5896" width="8.88671875" style="1"/>
    <col min="5897" max="5897" width="11.88671875" style="1" customWidth="1"/>
    <col min="5898" max="5902" width="17.6640625" style="1" customWidth="1"/>
    <col min="5903" max="6149" width="8.88671875" style="1"/>
    <col min="6150" max="6150" width="4.109375" style="1" customWidth="1"/>
    <col min="6151" max="6151" width="56.5546875" style="1" customWidth="1"/>
    <col min="6152" max="6152" width="8.88671875" style="1"/>
    <col min="6153" max="6153" width="11.88671875" style="1" customWidth="1"/>
    <col min="6154" max="6158" width="17.6640625" style="1" customWidth="1"/>
    <col min="6159" max="6405" width="8.88671875" style="1"/>
    <col min="6406" max="6406" width="4.109375" style="1" customWidth="1"/>
    <col min="6407" max="6407" width="56.5546875" style="1" customWidth="1"/>
    <col min="6408" max="6408" width="8.88671875" style="1"/>
    <col min="6409" max="6409" width="11.88671875" style="1" customWidth="1"/>
    <col min="6410" max="6414" width="17.6640625" style="1" customWidth="1"/>
    <col min="6415" max="6661" width="8.88671875" style="1"/>
    <col min="6662" max="6662" width="4.109375" style="1" customWidth="1"/>
    <col min="6663" max="6663" width="56.5546875" style="1" customWidth="1"/>
    <col min="6664" max="6664" width="8.88671875" style="1"/>
    <col min="6665" max="6665" width="11.88671875" style="1" customWidth="1"/>
    <col min="6666" max="6670" width="17.6640625" style="1" customWidth="1"/>
    <col min="6671" max="6917" width="8.88671875" style="1"/>
    <col min="6918" max="6918" width="4.109375" style="1" customWidth="1"/>
    <col min="6919" max="6919" width="56.5546875" style="1" customWidth="1"/>
    <col min="6920" max="6920" width="8.88671875" style="1"/>
    <col min="6921" max="6921" width="11.88671875" style="1" customWidth="1"/>
    <col min="6922" max="6926" width="17.6640625" style="1" customWidth="1"/>
    <col min="6927" max="7173" width="8.88671875" style="1"/>
    <col min="7174" max="7174" width="4.109375" style="1" customWidth="1"/>
    <col min="7175" max="7175" width="56.5546875" style="1" customWidth="1"/>
    <col min="7176" max="7176" width="8.88671875" style="1"/>
    <col min="7177" max="7177" width="11.88671875" style="1" customWidth="1"/>
    <col min="7178" max="7182" width="17.6640625" style="1" customWidth="1"/>
    <col min="7183" max="7429" width="8.88671875" style="1"/>
    <col min="7430" max="7430" width="4.109375" style="1" customWidth="1"/>
    <col min="7431" max="7431" width="56.5546875" style="1" customWidth="1"/>
    <col min="7432" max="7432" width="8.88671875" style="1"/>
    <col min="7433" max="7433" width="11.88671875" style="1" customWidth="1"/>
    <col min="7434" max="7438" width="17.6640625" style="1" customWidth="1"/>
    <col min="7439" max="7685" width="8.88671875" style="1"/>
    <col min="7686" max="7686" width="4.109375" style="1" customWidth="1"/>
    <col min="7687" max="7687" width="56.5546875" style="1" customWidth="1"/>
    <col min="7688" max="7688" width="8.88671875" style="1"/>
    <col min="7689" max="7689" width="11.88671875" style="1" customWidth="1"/>
    <col min="7690" max="7694" width="17.6640625" style="1" customWidth="1"/>
    <col min="7695" max="7941" width="8.88671875" style="1"/>
    <col min="7942" max="7942" width="4.109375" style="1" customWidth="1"/>
    <col min="7943" max="7943" width="56.5546875" style="1" customWidth="1"/>
    <col min="7944" max="7944" width="8.88671875" style="1"/>
    <col min="7945" max="7945" width="11.88671875" style="1" customWidth="1"/>
    <col min="7946" max="7950" width="17.6640625" style="1" customWidth="1"/>
    <col min="7951" max="8197" width="8.88671875" style="1"/>
    <col min="8198" max="8198" width="4.109375" style="1" customWidth="1"/>
    <col min="8199" max="8199" width="56.5546875" style="1" customWidth="1"/>
    <col min="8200" max="8200" width="8.88671875" style="1"/>
    <col min="8201" max="8201" width="11.88671875" style="1" customWidth="1"/>
    <col min="8202" max="8206" width="17.6640625" style="1" customWidth="1"/>
    <col min="8207" max="8453" width="8.88671875" style="1"/>
    <col min="8454" max="8454" width="4.109375" style="1" customWidth="1"/>
    <col min="8455" max="8455" width="56.5546875" style="1" customWidth="1"/>
    <col min="8456" max="8456" width="8.88671875" style="1"/>
    <col min="8457" max="8457" width="11.88671875" style="1" customWidth="1"/>
    <col min="8458" max="8462" width="17.6640625" style="1" customWidth="1"/>
    <col min="8463" max="8709" width="8.88671875" style="1"/>
    <col min="8710" max="8710" width="4.109375" style="1" customWidth="1"/>
    <col min="8711" max="8711" width="56.5546875" style="1" customWidth="1"/>
    <col min="8712" max="8712" width="8.88671875" style="1"/>
    <col min="8713" max="8713" width="11.88671875" style="1" customWidth="1"/>
    <col min="8714" max="8718" width="17.6640625" style="1" customWidth="1"/>
    <col min="8719" max="8965" width="8.88671875" style="1"/>
    <col min="8966" max="8966" width="4.109375" style="1" customWidth="1"/>
    <col min="8967" max="8967" width="56.5546875" style="1" customWidth="1"/>
    <col min="8968" max="8968" width="8.88671875" style="1"/>
    <col min="8969" max="8969" width="11.88671875" style="1" customWidth="1"/>
    <col min="8970" max="8974" width="17.6640625" style="1" customWidth="1"/>
    <col min="8975" max="9221" width="8.88671875" style="1"/>
    <col min="9222" max="9222" width="4.109375" style="1" customWidth="1"/>
    <col min="9223" max="9223" width="56.5546875" style="1" customWidth="1"/>
    <col min="9224" max="9224" width="8.88671875" style="1"/>
    <col min="9225" max="9225" width="11.88671875" style="1" customWidth="1"/>
    <col min="9226" max="9230" width="17.6640625" style="1" customWidth="1"/>
    <col min="9231" max="9477" width="8.88671875" style="1"/>
    <col min="9478" max="9478" width="4.109375" style="1" customWidth="1"/>
    <col min="9479" max="9479" width="56.5546875" style="1" customWidth="1"/>
    <col min="9480" max="9480" width="8.88671875" style="1"/>
    <col min="9481" max="9481" width="11.88671875" style="1" customWidth="1"/>
    <col min="9482" max="9486" width="17.6640625" style="1" customWidth="1"/>
    <col min="9487" max="9733" width="8.88671875" style="1"/>
    <col min="9734" max="9734" width="4.109375" style="1" customWidth="1"/>
    <col min="9735" max="9735" width="56.5546875" style="1" customWidth="1"/>
    <col min="9736" max="9736" width="8.88671875" style="1"/>
    <col min="9737" max="9737" width="11.88671875" style="1" customWidth="1"/>
    <col min="9738" max="9742" width="17.6640625" style="1" customWidth="1"/>
    <col min="9743" max="9989" width="8.88671875" style="1"/>
    <col min="9990" max="9990" width="4.109375" style="1" customWidth="1"/>
    <col min="9991" max="9991" width="56.5546875" style="1" customWidth="1"/>
    <col min="9992" max="9992" width="8.88671875" style="1"/>
    <col min="9993" max="9993" width="11.88671875" style="1" customWidth="1"/>
    <col min="9994" max="9998" width="17.6640625" style="1" customWidth="1"/>
    <col min="9999" max="10245" width="8.88671875" style="1"/>
    <col min="10246" max="10246" width="4.109375" style="1" customWidth="1"/>
    <col min="10247" max="10247" width="56.5546875" style="1" customWidth="1"/>
    <col min="10248" max="10248" width="8.88671875" style="1"/>
    <col min="10249" max="10249" width="11.88671875" style="1" customWidth="1"/>
    <col min="10250" max="10254" width="17.6640625" style="1" customWidth="1"/>
    <col min="10255" max="10501" width="8.88671875" style="1"/>
    <col min="10502" max="10502" width="4.109375" style="1" customWidth="1"/>
    <col min="10503" max="10503" width="56.5546875" style="1" customWidth="1"/>
    <col min="10504" max="10504" width="8.88671875" style="1"/>
    <col min="10505" max="10505" width="11.88671875" style="1" customWidth="1"/>
    <col min="10506" max="10510" width="17.6640625" style="1" customWidth="1"/>
    <col min="10511" max="10757" width="8.88671875" style="1"/>
    <col min="10758" max="10758" width="4.109375" style="1" customWidth="1"/>
    <col min="10759" max="10759" width="56.5546875" style="1" customWidth="1"/>
    <col min="10760" max="10760" width="8.88671875" style="1"/>
    <col min="10761" max="10761" width="11.88671875" style="1" customWidth="1"/>
    <col min="10762" max="10766" width="17.6640625" style="1" customWidth="1"/>
    <col min="10767" max="11013" width="8.88671875" style="1"/>
    <col min="11014" max="11014" width="4.109375" style="1" customWidth="1"/>
    <col min="11015" max="11015" width="56.5546875" style="1" customWidth="1"/>
    <col min="11016" max="11016" width="8.88671875" style="1"/>
    <col min="11017" max="11017" width="11.88671875" style="1" customWidth="1"/>
    <col min="11018" max="11022" width="17.6640625" style="1" customWidth="1"/>
    <col min="11023" max="11269" width="8.88671875" style="1"/>
    <col min="11270" max="11270" width="4.109375" style="1" customWidth="1"/>
    <col min="11271" max="11271" width="56.5546875" style="1" customWidth="1"/>
    <col min="11272" max="11272" width="8.88671875" style="1"/>
    <col min="11273" max="11273" width="11.88671875" style="1" customWidth="1"/>
    <col min="11274" max="11278" width="17.6640625" style="1" customWidth="1"/>
    <col min="11279" max="11525" width="8.88671875" style="1"/>
    <col min="11526" max="11526" width="4.109375" style="1" customWidth="1"/>
    <col min="11527" max="11527" width="56.5546875" style="1" customWidth="1"/>
    <col min="11528" max="11528" width="8.88671875" style="1"/>
    <col min="11529" max="11529" width="11.88671875" style="1" customWidth="1"/>
    <col min="11530" max="11534" width="17.6640625" style="1" customWidth="1"/>
    <col min="11535" max="11781" width="8.88671875" style="1"/>
    <col min="11782" max="11782" width="4.109375" style="1" customWidth="1"/>
    <col min="11783" max="11783" width="56.5546875" style="1" customWidth="1"/>
    <col min="11784" max="11784" width="8.88671875" style="1"/>
    <col min="11785" max="11785" width="11.88671875" style="1" customWidth="1"/>
    <col min="11786" max="11790" width="17.6640625" style="1" customWidth="1"/>
    <col min="11791" max="12037" width="8.88671875" style="1"/>
    <col min="12038" max="12038" width="4.109375" style="1" customWidth="1"/>
    <col min="12039" max="12039" width="56.5546875" style="1" customWidth="1"/>
    <col min="12040" max="12040" width="8.88671875" style="1"/>
    <col min="12041" max="12041" width="11.88671875" style="1" customWidth="1"/>
    <col min="12042" max="12046" width="17.6640625" style="1" customWidth="1"/>
    <col min="12047" max="12293" width="8.88671875" style="1"/>
    <col min="12294" max="12294" width="4.109375" style="1" customWidth="1"/>
    <col min="12295" max="12295" width="56.5546875" style="1" customWidth="1"/>
    <col min="12296" max="12296" width="8.88671875" style="1"/>
    <col min="12297" max="12297" width="11.88671875" style="1" customWidth="1"/>
    <col min="12298" max="12302" width="17.6640625" style="1" customWidth="1"/>
    <col min="12303" max="12549" width="8.88671875" style="1"/>
    <col min="12550" max="12550" width="4.109375" style="1" customWidth="1"/>
    <col min="12551" max="12551" width="56.5546875" style="1" customWidth="1"/>
    <col min="12552" max="12552" width="8.88671875" style="1"/>
    <col min="12553" max="12553" width="11.88671875" style="1" customWidth="1"/>
    <col min="12554" max="12558" width="17.6640625" style="1" customWidth="1"/>
    <col min="12559" max="12805" width="8.88671875" style="1"/>
    <col min="12806" max="12806" width="4.109375" style="1" customWidth="1"/>
    <col min="12807" max="12807" width="56.5546875" style="1" customWidth="1"/>
    <col min="12808" max="12808" width="8.88671875" style="1"/>
    <col min="12809" max="12809" width="11.88671875" style="1" customWidth="1"/>
    <col min="12810" max="12814" width="17.6640625" style="1" customWidth="1"/>
    <col min="12815" max="13061" width="8.88671875" style="1"/>
    <col min="13062" max="13062" width="4.109375" style="1" customWidth="1"/>
    <col min="13063" max="13063" width="56.5546875" style="1" customWidth="1"/>
    <col min="13064" max="13064" width="8.88671875" style="1"/>
    <col min="13065" max="13065" width="11.88671875" style="1" customWidth="1"/>
    <col min="13066" max="13070" width="17.6640625" style="1" customWidth="1"/>
    <col min="13071" max="13317" width="8.88671875" style="1"/>
    <col min="13318" max="13318" width="4.109375" style="1" customWidth="1"/>
    <col min="13319" max="13319" width="56.5546875" style="1" customWidth="1"/>
    <col min="13320" max="13320" width="8.88671875" style="1"/>
    <col min="13321" max="13321" width="11.88671875" style="1" customWidth="1"/>
    <col min="13322" max="13326" width="17.6640625" style="1" customWidth="1"/>
    <col min="13327" max="13573" width="8.88671875" style="1"/>
    <col min="13574" max="13574" width="4.109375" style="1" customWidth="1"/>
    <col min="13575" max="13575" width="56.5546875" style="1" customWidth="1"/>
    <col min="13576" max="13576" width="8.88671875" style="1"/>
    <col min="13577" max="13577" width="11.88671875" style="1" customWidth="1"/>
    <col min="13578" max="13582" width="17.6640625" style="1" customWidth="1"/>
    <col min="13583" max="13829" width="8.88671875" style="1"/>
    <col min="13830" max="13830" width="4.109375" style="1" customWidth="1"/>
    <col min="13831" max="13831" width="56.5546875" style="1" customWidth="1"/>
    <col min="13832" max="13832" width="8.88671875" style="1"/>
    <col min="13833" max="13833" width="11.88671875" style="1" customWidth="1"/>
    <col min="13834" max="13838" width="17.6640625" style="1" customWidth="1"/>
    <col min="13839" max="14085" width="8.88671875" style="1"/>
    <col min="14086" max="14086" width="4.109375" style="1" customWidth="1"/>
    <col min="14087" max="14087" width="56.5546875" style="1" customWidth="1"/>
    <col min="14088" max="14088" width="8.88671875" style="1"/>
    <col min="14089" max="14089" width="11.88671875" style="1" customWidth="1"/>
    <col min="14090" max="14094" width="17.6640625" style="1" customWidth="1"/>
    <col min="14095" max="14341" width="8.88671875" style="1"/>
    <col min="14342" max="14342" width="4.109375" style="1" customWidth="1"/>
    <col min="14343" max="14343" width="56.5546875" style="1" customWidth="1"/>
    <col min="14344" max="14344" width="8.88671875" style="1"/>
    <col min="14345" max="14345" width="11.88671875" style="1" customWidth="1"/>
    <col min="14346" max="14350" width="17.6640625" style="1" customWidth="1"/>
    <col min="14351" max="14597" width="8.88671875" style="1"/>
    <col min="14598" max="14598" width="4.109375" style="1" customWidth="1"/>
    <col min="14599" max="14599" width="56.5546875" style="1" customWidth="1"/>
    <col min="14600" max="14600" width="8.88671875" style="1"/>
    <col min="14601" max="14601" width="11.88671875" style="1" customWidth="1"/>
    <col min="14602" max="14606" width="17.6640625" style="1" customWidth="1"/>
    <col min="14607" max="14853" width="8.88671875" style="1"/>
    <col min="14854" max="14854" width="4.109375" style="1" customWidth="1"/>
    <col min="14855" max="14855" width="56.5546875" style="1" customWidth="1"/>
    <col min="14856" max="14856" width="8.88671875" style="1"/>
    <col min="14857" max="14857" width="11.88671875" style="1" customWidth="1"/>
    <col min="14858" max="14862" width="17.6640625" style="1" customWidth="1"/>
    <col min="14863" max="15109" width="8.88671875" style="1"/>
    <col min="15110" max="15110" width="4.109375" style="1" customWidth="1"/>
    <col min="15111" max="15111" width="56.5546875" style="1" customWidth="1"/>
    <col min="15112" max="15112" width="8.88671875" style="1"/>
    <col min="15113" max="15113" width="11.88671875" style="1" customWidth="1"/>
    <col min="15114" max="15118" width="17.6640625" style="1" customWidth="1"/>
    <col min="15119" max="15365" width="8.88671875" style="1"/>
    <col min="15366" max="15366" width="4.109375" style="1" customWidth="1"/>
    <col min="15367" max="15367" width="56.5546875" style="1" customWidth="1"/>
    <col min="15368" max="15368" width="8.88671875" style="1"/>
    <col min="15369" max="15369" width="11.88671875" style="1" customWidth="1"/>
    <col min="15370" max="15374" width="17.6640625" style="1" customWidth="1"/>
    <col min="15375" max="15621" width="8.88671875" style="1"/>
    <col min="15622" max="15622" width="4.109375" style="1" customWidth="1"/>
    <col min="15623" max="15623" width="56.5546875" style="1" customWidth="1"/>
    <col min="15624" max="15624" width="8.88671875" style="1"/>
    <col min="15625" max="15625" width="11.88671875" style="1" customWidth="1"/>
    <col min="15626" max="15630" width="17.6640625" style="1" customWidth="1"/>
    <col min="15631" max="15877" width="8.88671875" style="1"/>
    <col min="15878" max="15878" width="4.109375" style="1" customWidth="1"/>
    <col min="15879" max="15879" width="56.5546875" style="1" customWidth="1"/>
    <col min="15880" max="15880" width="8.88671875" style="1"/>
    <col min="15881" max="15881" width="11.88671875" style="1" customWidth="1"/>
    <col min="15882" max="15886" width="17.6640625" style="1" customWidth="1"/>
    <col min="15887" max="16133" width="8.88671875" style="1"/>
    <col min="16134" max="16134" width="4.109375" style="1" customWidth="1"/>
    <col min="16135" max="16135" width="56.5546875" style="1" customWidth="1"/>
    <col min="16136" max="16136" width="8.88671875" style="1"/>
    <col min="16137" max="16137" width="11.88671875" style="1" customWidth="1"/>
    <col min="16138" max="16142" width="17.6640625" style="1" customWidth="1"/>
    <col min="16143" max="16384" width="8.88671875" style="1"/>
  </cols>
  <sheetData>
    <row r="1" spans="1:15" x14ac:dyDescent="0.25">
      <c r="A1" s="23" t="s">
        <v>87</v>
      </c>
      <c r="B1" s="24"/>
    </row>
    <row r="3" spans="1:15" x14ac:dyDescent="0.25">
      <c r="B3" s="25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5" x14ac:dyDescent="0.25">
      <c r="B4" s="25" t="s">
        <v>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5" x14ac:dyDescent="0.25">
      <c r="B5" s="2"/>
      <c r="C5" s="2"/>
      <c r="D5" s="26"/>
      <c r="E5" s="26"/>
      <c r="F5" s="26"/>
      <c r="G5" s="3"/>
      <c r="H5" s="4"/>
      <c r="I5" s="4"/>
    </row>
    <row r="6" spans="1:15" ht="6.75" customHeight="1" x14ac:dyDescent="0.25">
      <c r="B6" s="2"/>
      <c r="C6" s="2"/>
      <c r="D6" s="2"/>
      <c r="E6" s="2"/>
      <c r="F6" s="2"/>
      <c r="G6" s="2"/>
      <c r="H6" s="4"/>
      <c r="I6" s="4"/>
    </row>
    <row r="7" spans="1:15" ht="51" customHeight="1" x14ac:dyDescent="0.25">
      <c r="B7" s="2"/>
      <c r="C7" s="2"/>
      <c r="D7" s="27" t="s">
        <v>2</v>
      </c>
      <c r="E7" s="27"/>
      <c r="F7" s="28" t="s">
        <v>3</v>
      </c>
      <c r="G7" s="29"/>
      <c r="H7" s="28" t="s">
        <v>4</v>
      </c>
      <c r="I7" s="29"/>
      <c r="J7" s="28" t="s">
        <v>5</v>
      </c>
      <c r="K7" s="29"/>
      <c r="L7" s="30" t="s">
        <v>6</v>
      </c>
      <c r="M7" s="31"/>
      <c r="N7" s="30"/>
      <c r="O7" s="31"/>
    </row>
    <row r="8" spans="1:15" ht="27.75" customHeight="1" x14ac:dyDescent="0.25">
      <c r="A8" s="5" t="s">
        <v>7</v>
      </c>
      <c r="B8" s="6" t="s">
        <v>8</v>
      </c>
      <c r="C8" s="7" t="s">
        <v>9</v>
      </c>
      <c r="D8" s="8" t="s">
        <v>10</v>
      </c>
      <c r="E8" s="9" t="s">
        <v>11</v>
      </c>
      <c r="F8" s="8" t="s">
        <v>10</v>
      </c>
      <c r="G8" s="9" t="s">
        <v>11</v>
      </c>
      <c r="H8" s="8" t="s">
        <v>10</v>
      </c>
      <c r="I8" s="9" t="s">
        <v>11</v>
      </c>
      <c r="J8" s="8" t="s">
        <v>10</v>
      </c>
      <c r="K8" s="9" t="s">
        <v>11</v>
      </c>
      <c r="L8" s="8" t="s">
        <v>10</v>
      </c>
      <c r="M8" s="9" t="s">
        <v>11</v>
      </c>
      <c r="N8" s="8" t="s">
        <v>10</v>
      </c>
      <c r="O8" s="8" t="s">
        <v>11</v>
      </c>
    </row>
    <row r="9" spans="1:15" x14ac:dyDescent="0.25">
      <c r="A9" s="10" t="s">
        <v>12</v>
      </c>
      <c r="B9" s="11" t="s">
        <v>13</v>
      </c>
      <c r="C9" s="12" t="s">
        <v>14</v>
      </c>
      <c r="D9" s="13">
        <f>F9+H9+J9+L9+N9</f>
        <v>0</v>
      </c>
      <c r="E9" s="13">
        <f>SUM(G9,I9,K9,M9)</f>
        <v>0</v>
      </c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ht="12.75" customHeight="1" x14ac:dyDescent="0.25">
      <c r="A10" s="10" t="s">
        <v>15</v>
      </c>
      <c r="B10" s="15" t="s">
        <v>16</v>
      </c>
      <c r="C10" s="12" t="s">
        <v>17</v>
      </c>
      <c r="D10" s="13">
        <f t="shared" ref="D10:E32" si="0">F10+H10+J10+L10+N10</f>
        <v>0</v>
      </c>
      <c r="E10" s="13">
        <f t="shared" si="0"/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x14ac:dyDescent="0.25">
      <c r="A11" s="10" t="s">
        <v>18</v>
      </c>
      <c r="B11" s="11" t="s">
        <v>19</v>
      </c>
      <c r="C11" s="12" t="s">
        <v>20</v>
      </c>
      <c r="D11" s="16">
        <f t="shared" si="0"/>
        <v>0</v>
      </c>
      <c r="E11" s="13">
        <f t="shared" si="0"/>
        <v>0</v>
      </c>
      <c r="F11" s="16"/>
      <c r="G11" s="14"/>
      <c r="H11" s="14"/>
      <c r="I11" s="14"/>
      <c r="J11" s="14"/>
      <c r="K11" s="14"/>
      <c r="L11" s="14"/>
      <c r="M11" s="14"/>
      <c r="N11" s="14"/>
      <c r="O11" s="14"/>
    </row>
    <row r="12" spans="1:15" ht="12.75" customHeight="1" x14ac:dyDescent="0.25">
      <c r="A12" s="17" t="s">
        <v>21</v>
      </c>
      <c r="B12" s="18" t="s">
        <v>22</v>
      </c>
      <c r="C12" s="19" t="s">
        <v>23</v>
      </c>
      <c r="D12" s="16">
        <f t="shared" si="0"/>
        <v>0</v>
      </c>
      <c r="E12" s="13">
        <f t="shared" si="0"/>
        <v>0</v>
      </c>
      <c r="F12" s="16">
        <f t="shared" ref="F12:O12" si="1">SUM(F9:F11)</f>
        <v>0</v>
      </c>
      <c r="G12" s="14">
        <f t="shared" si="1"/>
        <v>0</v>
      </c>
      <c r="H12" s="14">
        <f t="shared" si="1"/>
        <v>0</v>
      </c>
      <c r="I12" s="14">
        <f t="shared" si="1"/>
        <v>0</v>
      </c>
      <c r="J12" s="14">
        <f t="shared" si="1"/>
        <v>0</v>
      </c>
      <c r="K12" s="14">
        <f t="shared" si="1"/>
        <v>0</v>
      </c>
      <c r="L12" s="14">
        <f t="shared" si="1"/>
        <v>0</v>
      </c>
      <c r="M12" s="14">
        <f t="shared" si="1"/>
        <v>0</v>
      </c>
      <c r="N12" s="14">
        <f t="shared" si="1"/>
        <v>0</v>
      </c>
      <c r="O12" s="14">
        <f t="shared" si="1"/>
        <v>0</v>
      </c>
    </row>
    <row r="13" spans="1:15" ht="12.75" customHeight="1" x14ac:dyDescent="0.25">
      <c r="A13" s="10" t="s">
        <v>24</v>
      </c>
      <c r="B13" s="15" t="s">
        <v>25</v>
      </c>
      <c r="C13" s="12" t="s">
        <v>26</v>
      </c>
      <c r="D13" s="16">
        <f t="shared" si="0"/>
        <v>0</v>
      </c>
      <c r="E13" s="13">
        <f t="shared" si="0"/>
        <v>0</v>
      </c>
      <c r="F13" s="16"/>
      <c r="G13" s="14"/>
      <c r="H13" s="14"/>
      <c r="I13" s="14"/>
      <c r="J13" s="14"/>
      <c r="K13" s="14"/>
      <c r="L13" s="14"/>
      <c r="M13" s="14"/>
      <c r="N13" s="14"/>
      <c r="O13" s="14"/>
    </row>
    <row r="14" spans="1:15" x14ac:dyDescent="0.25">
      <c r="A14" s="10" t="s">
        <v>27</v>
      </c>
      <c r="B14" s="11" t="s">
        <v>28</v>
      </c>
      <c r="C14" s="12" t="s">
        <v>29</v>
      </c>
      <c r="D14" s="16">
        <f t="shared" si="0"/>
        <v>0</v>
      </c>
      <c r="E14" s="13">
        <f t="shared" si="0"/>
        <v>0</v>
      </c>
      <c r="F14" s="16"/>
      <c r="G14" s="14"/>
      <c r="H14" s="14"/>
      <c r="I14" s="14"/>
      <c r="J14" s="14"/>
      <c r="K14" s="14"/>
      <c r="L14" s="14"/>
      <c r="M14" s="14"/>
      <c r="N14" s="14"/>
      <c r="O14" s="14"/>
    </row>
    <row r="15" spans="1:15" ht="12.75" customHeight="1" x14ac:dyDescent="0.25">
      <c r="A15" s="10" t="s">
        <v>30</v>
      </c>
      <c r="B15" s="15" t="s">
        <v>31</v>
      </c>
      <c r="C15" s="12" t="s">
        <v>32</v>
      </c>
      <c r="D15" s="16">
        <f t="shared" si="0"/>
        <v>0</v>
      </c>
      <c r="E15" s="13">
        <f t="shared" si="0"/>
        <v>0</v>
      </c>
      <c r="F15" s="16"/>
      <c r="G15" s="14"/>
      <c r="H15" s="14"/>
      <c r="I15" s="14"/>
      <c r="J15" s="14"/>
      <c r="K15" s="14"/>
      <c r="L15" s="14"/>
      <c r="M15" s="14"/>
      <c r="N15" s="14"/>
      <c r="O15" s="14"/>
    </row>
    <row r="16" spans="1:15" x14ac:dyDescent="0.25">
      <c r="A16" s="10" t="s">
        <v>33</v>
      </c>
      <c r="B16" s="11" t="s">
        <v>34</v>
      </c>
      <c r="C16" s="12" t="s">
        <v>35</v>
      </c>
      <c r="D16" s="16">
        <f t="shared" si="0"/>
        <v>0</v>
      </c>
      <c r="E16" s="13">
        <f t="shared" si="0"/>
        <v>0</v>
      </c>
      <c r="F16" s="16"/>
      <c r="G16" s="14"/>
      <c r="H16" s="14"/>
      <c r="I16" s="14"/>
      <c r="J16" s="14"/>
      <c r="K16" s="14"/>
      <c r="L16" s="14"/>
      <c r="M16" s="14"/>
      <c r="N16" s="14"/>
      <c r="O16" s="14"/>
    </row>
    <row r="17" spans="1:15" x14ac:dyDescent="0.25">
      <c r="A17" s="17" t="s">
        <v>36</v>
      </c>
      <c r="B17" s="20" t="s">
        <v>37</v>
      </c>
      <c r="C17" s="19" t="s">
        <v>38</v>
      </c>
      <c r="D17" s="16">
        <f t="shared" si="0"/>
        <v>0</v>
      </c>
      <c r="E17" s="13">
        <f t="shared" si="0"/>
        <v>0</v>
      </c>
      <c r="F17" s="16">
        <f t="shared" ref="F17:O17" si="2">SUM(F13:F16)</f>
        <v>0</v>
      </c>
      <c r="G17" s="14">
        <f t="shared" si="2"/>
        <v>0</v>
      </c>
      <c r="H17" s="14">
        <f t="shared" si="2"/>
        <v>0</v>
      </c>
      <c r="I17" s="14">
        <f t="shared" si="2"/>
        <v>0</v>
      </c>
      <c r="J17" s="14">
        <f t="shared" si="2"/>
        <v>0</v>
      </c>
      <c r="K17" s="14">
        <f t="shared" si="2"/>
        <v>0</v>
      </c>
      <c r="L17" s="14">
        <f t="shared" si="2"/>
        <v>0</v>
      </c>
      <c r="M17" s="14">
        <f t="shared" si="2"/>
        <v>0</v>
      </c>
      <c r="N17" s="14">
        <f t="shared" si="2"/>
        <v>0</v>
      </c>
      <c r="O17" s="14">
        <f t="shared" si="2"/>
        <v>0</v>
      </c>
    </row>
    <row r="18" spans="1:15" ht="12.75" customHeight="1" x14ac:dyDescent="0.25">
      <c r="A18" s="10" t="s">
        <v>39</v>
      </c>
      <c r="B18" s="12" t="s">
        <v>40</v>
      </c>
      <c r="C18" s="12" t="s">
        <v>41</v>
      </c>
      <c r="D18" s="16">
        <f t="shared" si="0"/>
        <v>50962582</v>
      </c>
      <c r="E18" s="16">
        <f t="shared" si="0"/>
        <v>53388415</v>
      </c>
      <c r="F18" s="16">
        <v>46404207</v>
      </c>
      <c r="G18" s="16">
        <v>48830040</v>
      </c>
      <c r="H18" s="16">
        <v>4176801</v>
      </c>
      <c r="I18" s="16">
        <v>4176801</v>
      </c>
      <c r="J18" s="16">
        <v>66167</v>
      </c>
      <c r="K18" s="16">
        <v>66167</v>
      </c>
      <c r="L18" s="16">
        <v>315407</v>
      </c>
      <c r="M18" s="16">
        <v>315407</v>
      </c>
      <c r="N18" s="14"/>
      <c r="O18" s="14"/>
    </row>
    <row r="19" spans="1:15" ht="12.75" customHeight="1" x14ac:dyDescent="0.25">
      <c r="A19" s="10" t="s">
        <v>42</v>
      </c>
      <c r="B19" s="12" t="s">
        <v>43</v>
      </c>
      <c r="C19" s="12" t="s">
        <v>44</v>
      </c>
      <c r="D19" s="16">
        <f t="shared" si="0"/>
        <v>0</v>
      </c>
      <c r="E19" s="13">
        <f t="shared" si="0"/>
        <v>0</v>
      </c>
      <c r="F19" s="16"/>
      <c r="G19" s="14"/>
      <c r="H19" s="14"/>
      <c r="I19" s="14"/>
      <c r="J19" s="14"/>
      <c r="K19" s="14"/>
      <c r="L19" s="14"/>
      <c r="M19" s="14"/>
      <c r="N19" s="14"/>
      <c r="O19" s="14"/>
    </row>
    <row r="20" spans="1:15" ht="12.75" customHeight="1" x14ac:dyDescent="0.25">
      <c r="A20" s="17" t="s">
        <v>45</v>
      </c>
      <c r="B20" s="19" t="s">
        <v>46</v>
      </c>
      <c r="C20" s="19" t="s">
        <v>47</v>
      </c>
      <c r="D20" s="21">
        <f t="shared" si="0"/>
        <v>50962582</v>
      </c>
      <c r="E20" s="21">
        <f t="shared" si="0"/>
        <v>53388415</v>
      </c>
      <c r="F20" s="21">
        <f t="shared" ref="F20:O20" si="3">SUM(F18:F19)</f>
        <v>46404207</v>
      </c>
      <c r="G20" s="21">
        <f t="shared" si="3"/>
        <v>48830040</v>
      </c>
      <c r="H20" s="21">
        <f t="shared" si="3"/>
        <v>4176801</v>
      </c>
      <c r="I20" s="21">
        <f t="shared" si="3"/>
        <v>4176801</v>
      </c>
      <c r="J20" s="21">
        <f t="shared" si="3"/>
        <v>66167</v>
      </c>
      <c r="K20" s="21">
        <f t="shared" si="3"/>
        <v>66167</v>
      </c>
      <c r="L20" s="21">
        <f t="shared" si="3"/>
        <v>315407</v>
      </c>
      <c r="M20" s="21">
        <f t="shared" si="3"/>
        <v>315407</v>
      </c>
      <c r="N20" s="5">
        <f t="shared" si="3"/>
        <v>0</v>
      </c>
      <c r="O20" s="5">
        <f t="shared" si="3"/>
        <v>0</v>
      </c>
    </row>
    <row r="21" spans="1:15" x14ac:dyDescent="0.25">
      <c r="A21" s="10" t="s">
        <v>48</v>
      </c>
      <c r="B21" s="11" t="s">
        <v>49</v>
      </c>
      <c r="C21" s="12" t="s">
        <v>50</v>
      </c>
      <c r="D21" s="16">
        <f t="shared" si="0"/>
        <v>0</v>
      </c>
      <c r="E21" s="13">
        <f t="shared" si="0"/>
        <v>0</v>
      </c>
      <c r="F21" s="16"/>
      <c r="G21" s="14"/>
      <c r="H21" s="14"/>
      <c r="I21" s="14"/>
      <c r="J21" s="14"/>
      <c r="K21" s="14"/>
      <c r="L21" s="14"/>
      <c r="M21" s="14"/>
      <c r="N21" s="14"/>
      <c r="O21" s="14"/>
    </row>
    <row r="22" spans="1:15" x14ac:dyDescent="0.25">
      <c r="A22" s="10" t="s">
        <v>51</v>
      </c>
      <c r="B22" s="11" t="s">
        <v>52</v>
      </c>
      <c r="C22" s="12" t="s">
        <v>53</v>
      </c>
      <c r="D22" s="16">
        <f t="shared" si="0"/>
        <v>0</v>
      </c>
      <c r="E22" s="13">
        <f t="shared" si="0"/>
        <v>0</v>
      </c>
      <c r="F22" s="16"/>
      <c r="G22" s="14"/>
      <c r="H22" s="14"/>
      <c r="I22" s="14"/>
      <c r="J22" s="14"/>
      <c r="K22" s="14"/>
      <c r="L22" s="14"/>
      <c r="M22" s="14"/>
      <c r="N22" s="14"/>
      <c r="O22" s="14"/>
    </row>
    <row r="23" spans="1:15" x14ac:dyDescent="0.25">
      <c r="A23" s="10" t="s">
        <v>54</v>
      </c>
      <c r="B23" s="11" t="s">
        <v>55</v>
      </c>
      <c r="C23" s="12" t="s">
        <v>56</v>
      </c>
      <c r="D23" s="16">
        <f t="shared" si="0"/>
        <v>128015489</v>
      </c>
      <c r="E23" s="16">
        <f t="shared" si="0"/>
        <v>129015489</v>
      </c>
      <c r="F23" s="16"/>
      <c r="G23" s="14"/>
      <c r="H23" s="16">
        <v>61089636</v>
      </c>
      <c r="I23" s="16">
        <v>61089636</v>
      </c>
      <c r="J23" s="16">
        <v>44398053</v>
      </c>
      <c r="K23" s="16">
        <v>44398053</v>
      </c>
      <c r="L23" s="16">
        <v>22527800</v>
      </c>
      <c r="M23" s="16">
        <v>23527800</v>
      </c>
      <c r="N23" s="14"/>
      <c r="O23" s="14"/>
    </row>
    <row r="24" spans="1:15" x14ac:dyDescent="0.25">
      <c r="A24" s="10" t="s">
        <v>57</v>
      </c>
      <c r="B24" s="11" t="s">
        <v>58</v>
      </c>
      <c r="C24" s="12" t="s">
        <v>59</v>
      </c>
      <c r="D24" s="16">
        <f t="shared" si="0"/>
        <v>0</v>
      </c>
      <c r="E24" s="13">
        <f t="shared" si="0"/>
        <v>0</v>
      </c>
      <c r="F24" s="16"/>
      <c r="G24" s="14"/>
      <c r="H24" s="16"/>
      <c r="I24" s="16"/>
      <c r="J24" s="16"/>
      <c r="K24" s="16"/>
      <c r="L24" s="16"/>
      <c r="M24" s="14"/>
      <c r="N24" s="14"/>
      <c r="O24" s="14"/>
    </row>
    <row r="25" spans="1:15" ht="12.75" customHeight="1" x14ac:dyDescent="0.25">
      <c r="A25" s="10" t="s">
        <v>60</v>
      </c>
      <c r="B25" s="15" t="s">
        <v>61</v>
      </c>
      <c r="C25" s="12" t="s">
        <v>62</v>
      </c>
      <c r="D25" s="16">
        <f t="shared" si="0"/>
        <v>0</v>
      </c>
      <c r="E25" s="22">
        <f>SUM(I25,K25,M25)</f>
        <v>0</v>
      </c>
      <c r="F25" s="16"/>
      <c r="G25" s="14"/>
      <c r="H25" s="16"/>
      <c r="I25" s="16"/>
      <c r="J25" s="16"/>
      <c r="K25" s="16"/>
      <c r="L25" s="16"/>
      <c r="M25" s="14"/>
      <c r="N25" s="14"/>
      <c r="O25" s="14"/>
    </row>
    <row r="26" spans="1:15" ht="12.75" customHeight="1" x14ac:dyDescent="0.25">
      <c r="A26" s="17" t="s">
        <v>63</v>
      </c>
      <c r="B26" s="18" t="s">
        <v>64</v>
      </c>
      <c r="C26" s="19" t="s">
        <v>65</v>
      </c>
      <c r="D26" s="21">
        <f>SUM(D12,D17,D20:D25)</f>
        <v>178978071</v>
      </c>
      <c r="E26" s="21">
        <f t="shared" si="0"/>
        <v>182403904</v>
      </c>
      <c r="F26" s="21">
        <f>SUM(F17,F20,F12,F21:F25)</f>
        <v>46404207</v>
      </c>
      <c r="G26" s="21">
        <f>SUM(G20:G25)</f>
        <v>48830040</v>
      </c>
      <c r="H26" s="21">
        <f>SUM(H12,H17,H20:H25)</f>
        <v>65266437</v>
      </c>
      <c r="I26" s="21">
        <f t="shared" ref="I26:O26" si="4">SUM(I12,I17,I20:I25)</f>
        <v>65266437</v>
      </c>
      <c r="J26" s="21">
        <f t="shared" si="4"/>
        <v>44464220</v>
      </c>
      <c r="K26" s="21">
        <f t="shared" si="4"/>
        <v>44464220</v>
      </c>
      <c r="L26" s="21">
        <f t="shared" si="4"/>
        <v>22843207</v>
      </c>
      <c r="M26" s="21">
        <f t="shared" si="4"/>
        <v>23843207</v>
      </c>
      <c r="N26" s="5">
        <f t="shared" si="4"/>
        <v>0</v>
      </c>
      <c r="O26" s="5">
        <f t="shared" si="4"/>
        <v>0</v>
      </c>
    </row>
    <row r="27" spans="1:15" ht="12.75" customHeight="1" x14ac:dyDescent="0.25">
      <c r="A27" s="10" t="s">
        <v>66</v>
      </c>
      <c r="B27" s="15" t="s">
        <v>67</v>
      </c>
      <c r="C27" s="12" t="s">
        <v>68</v>
      </c>
      <c r="D27" s="16">
        <f t="shared" si="0"/>
        <v>0</v>
      </c>
      <c r="E27" s="13">
        <f t="shared" si="0"/>
        <v>0</v>
      </c>
      <c r="F27" s="16"/>
      <c r="G27" s="14"/>
      <c r="H27" s="14"/>
      <c r="I27" s="14"/>
      <c r="J27" s="14"/>
      <c r="K27" s="14"/>
      <c r="L27" s="14"/>
      <c r="M27" s="14"/>
      <c r="N27" s="14"/>
      <c r="O27" s="14"/>
    </row>
    <row r="28" spans="1:15" ht="12.75" customHeight="1" x14ac:dyDescent="0.25">
      <c r="A28" s="10" t="s">
        <v>69</v>
      </c>
      <c r="B28" s="15" t="s">
        <v>70</v>
      </c>
      <c r="C28" s="12" t="s">
        <v>71</v>
      </c>
      <c r="D28" s="16">
        <f t="shared" si="0"/>
        <v>0</v>
      </c>
      <c r="E28" s="13">
        <f t="shared" si="0"/>
        <v>0</v>
      </c>
      <c r="F28" s="16"/>
      <c r="G28" s="14"/>
      <c r="H28" s="14"/>
      <c r="I28" s="14"/>
      <c r="J28" s="14"/>
      <c r="K28" s="14"/>
      <c r="L28" s="14"/>
      <c r="M28" s="14"/>
      <c r="N28" s="14"/>
      <c r="O28" s="14"/>
    </row>
    <row r="29" spans="1:15" x14ac:dyDescent="0.25">
      <c r="A29" s="10" t="s">
        <v>72</v>
      </c>
      <c r="B29" s="11" t="s">
        <v>73</v>
      </c>
      <c r="C29" s="12" t="s">
        <v>74</v>
      </c>
      <c r="D29" s="16">
        <f t="shared" si="0"/>
        <v>0</v>
      </c>
      <c r="E29" s="13">
        <f t="shared" si="0"/>
        <v>0</v>
      </c>
      <c r="F29" s="16"/>
      <c r="G29" s="14"/>
      <c r="H29" s="14"/>
      <c r="I29" s="14"/>
      <c r="J29" s="14"/>
      <c r="K29" s="14"/>
      <c r="L29" s="14"/>
      <c r="M29" s="14"/>
      <c r="N29" s="14"/>
      <c r="O29" s="14"/>
    </row>
    <row r="30" spans="1:15" x14ac:dyDescent="0.25">
      <c r="A30" s="10" t="s">
        <v>75</v>
      </c>
      <c r="B30" s="11" t="s">
        <v>76</v>
      </c>
      <c r="C30" s="12" t="s">
        <v>77</v>
      </c>
      <c r="D30" s="16">
        <f t="shared" si="0"/>
        <v>0</v>
      </c>
      <c r="E30" s="13">
        <f t="shared" si="0"/>
        <v>0</v>
      </c>
      <c r="F30" s="16"/>
      <c r="G30" s="14"/>
      <c r="H30" s="14"/>
      <c r="I30" s="14"/>
      <c r="J30" s="14"/>
      <c r="K30" s="14"/>
      <c r="L30" s="14"/>
      <c r="M30" s="14"/>
      <c r="N30" s="14"/>
      <c r="O30" s="14"/>
    </row>
    <row r="31" spans="1:15" x14ac:dyDescent="0.25">
      <c r="A31" s="17" t="s">
        <v>78</v>
      </c>
      <c r="B31" s="20" t="s">
        <v>79</v>
      </c>
      <c r="C31" s="19" t="s">
        <v>80</v>
      </c>
      <c r="D31" s="16">
        <f t="shared" si="0"/>
        <v>0</v>
      </c>
      <c r="E31" s="13">
        <f t="shared" si="0"/>
        <v>0</v>
      </c>
      <c r="F31" s="16">
        <f t="shared" ref="F31:O31" si="5">SUM(F27:F30)</f>
        <v>0</v>
      </c>
      <c r="G31" s="14">
        <f t="shared" si="5"/>
        <v>0</v>
      </c>
      <c r="H31" s="14">
        <f t="shared" si="5"/>
        <v>0</v>
      </c>
      <c r="I31" s="14">
        <f t="shared" si="5"/>
        <v>0</v>
      </c>
      <c r="J31" s="14">
        <f t="shared" si="5"/>
        <v>0</v>
      </c>
      <c r="K31" s="14">
        <f t="shared" si="5"/>
        <v>0</v>
      </c>
      <c r="L31" s="14">
        <f t="shared" si="5"/>
        <v>0</v>
      </c>
      <c r="M31" s="14">
        <f t="shared" si="5"/>
        <v>0</v>
      </c>
      <c r="N31" s="14">
        <f t="shared" si="5"/>
        <v>0</v>
      </c>
      <c r="O31" s="14">
        <f t="shared" si="5"/>
        <v>0</v>
      </c>
    </row>
    <row r="32" spans="1:15" ht="12.75" customHeight="1" x14ac:dyDescent="0.25">
      <c r="A32" s="10" t="s">
        <v>81</v>
      </c>
      <c r="B32" s="15" t="s">
        <v>82</v>
      </c>
      <c r="C32" s="12" t="s">
        <v>83</v>
      </c>
      <c r="D32" s="16">
        <f t="shared" si="0"/>
        <v>0</v>
      </c>
      <c r="E32" s="13">
        <f t="shared" si="0"/>
        <v>0</v>
      </c>
      <c r="F32" s="16"/>
      <c r="G32" s="14"/>
      <c r="H32" s="14"/>
      <c r="I32" s="14"/>
      <c r="J32" s="14"/>
      <c r="K32" s="14"/>
      <c r="L32" s="14"/>
      <c r="M32" s="14"/>
      <c r="N32" s="14"/>
      <c r="O32" s="14"/>
    </row>
    <row r="33" spans="1:15" x14ac:dyDescent="0.25">
      <c r="A33" s="17" t="s">
        <v>84</v>
      </c>
      <c r="B33" s="20" t="s">
        <v>85</v>
      </c>
      <c r="C33" s="19" t="s">
        <v>86</v>
      </c>
      <c r="D33" s="21">
        <f>SUM(D26,D30:D31,D31:D32)</f>
        <v>178978071</v>
      </c>
      <c r="E33" s="21">
        <f t="shared" ref="E33" si="6">G33+I33+K33+M33+O33</f>
        <v>182403904</v>
      </c>
      <c r="F33" s="21">
        <f t="shared" ref="F33:O33" si="7">F26+F31+F32</f>
        <v>46404207</v>
      </c>
      <c r="G33" s="21">
        <f t="shared" si="7"/>
        <v>48830040</v>
      </c>
      <c r="H33" s="21">
        <f t="shared" si="7"/>
        <v>65266437</v>
      </c>
      <c r="I33" s="21">
        <f t="shared" si="7"/>
        <v>65266437</v>
      </c>
      <c r="J33" s="21">
        <f t="shared" si="7"/>
        <v>44464220</v>
      </c>
      <c r="K33" s="21">
        <f t="shared" si="7"/>
        <v>44464220</v>
      </c>
      <c r="L33" s="21">
        <f t="shared" si="7"/>
        <v>22843207</v>
      </c>
      <c r="M33" s="21">
        <f t="shared" si="7"/>
        <v>23843207</v>
      </c>
      <c r="N33" s="21">
        <f t="shared" si="7"/>
        <v>0</v>
      </c>
      <c r="O33" s="21">
        <f t="shared" si="7"/>
        <v>0</v>
      </c>
    </row>
    <row r="34" spans="1:15" x14ac:dyDescent="0.25">
      <c r="D34" s="16"/>
    </row>
  </sheetData>
  <mergeCells count="10">
    <mergeCell ref="A1:B1"/>
    <mergeCell ref="B3:N3"/>
    <mergeCell ref="B4:N4"/>
    <mergeCell ref="D5:F5"/>
    <mergeCell ref="D7:E7"/>
    <mergeCell ref="F7:G7"/>
    <mergeCell ref="H7:I7"/>
    <mergeCell ref="J7:K7"/>
    <mergeCell ref="L7:M7"/>
    <mergeCell ref="N7:O7"/>
  </mergeCells>
  <printOptions horizontalCentered="1"/>
  <pageMargins left="0.51181102362204722" right="0.51181102362204722" top="0.15748031496062992" bottom="0.15748031496062992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4.mell.Finansz.bevét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2021-06-14T17:35:19Z</dcterms:created>
  <dcterms:modified xsi:type="dcterms:W3CDTF">2021-06-14T17:41:32Z</dcterms:modified>
</cp:coreProperties>
</file>