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7.mell.Kiadás cofog" sheetId="1" r:id="rId1"/>
  </sheets>
  <definedNames>
    <definedName name="_xlnm.Print_Area" localSheetId="0">'7.mell.Kiadás cofog'!$A$1:$U$57</definedName>
  </definedNames>
  <calcPr calcId="145621"/>
</workbook>
</file>

<file path=xl/calcChain.xml><?xml version="1.0" encoding="utf-8"?>
<calcChain xmlns="http://schemas.openxmlformats.org/spreadsheetml/2006/main">
  <c r="U49" i="1" l="1"/>
  <c r="E49" i="1"/>
  <c r="U48" i="1"/>
  <c r="U50" i="1" s="1"/>
  <c r="T48" i="1"/>
  <c r="T50" i="1" s="1"/>
  <c r="S48" i="1"/>
  <c r="S50" i="1" s="1"/>
  <c r="R48" i="1"/>
  <c r="R50" i="1" s="1"/>
  <c r="Q48" i="1"/>
  <c r="Q50" i="1" s="1"/>
  <c r="P48" i="1"/>
  <c r="P50" i="1" s="1"/>
  <c r="O48" i="1"/>
  <c r="O50" i="1" s="1"/>
  <c r="N48" i="1"/>
  <c r="N50" i="1" s="1"/>
  <c r="M48" i="1"/>
  <c r="M50" i="1" s="1"/>
  <c r="L48" i="1"/>
  <c r="K48" i="1"/>
  <c r="K50" i="1" s="1"/>
  <c r="J48" i="1"/>
  <c r="J50" i="1" s="1"/>
  <c r="I48" i="1"/>
  <c r="I50" i="1" s="1"/>
  <c r="H48" i="1"/>
  <c r="E48" i="1" s="1"/>
  <c r="G48" i="1"/>
  <c r="G50" i="1" s="1"/>
  <c r="F48" i="1"/>
  <c r="F50" i="1" s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D39" i="1" s="1"/>
  <c r="E38" i="1"/>
  <c r="D38" i="1"/>
  <c r="E37" i="1"/>
  <c r="D37" i="1"/>
  <c r="E36" i="1"/>
  <c r="D36" i="1"/>
  <c r="E35" i="1"/>
  <c r="D35" i="1"/>
  <c r="U34" i="1"/>
  <c r="T34" i="1"/>
  <c r="S34" i="1"/>
  <c r="R34" i="1"/>
  <c r="Q34" i="1"/>
  <c r="P34" i="1"/>
  <c r="O34" i="1"/>
  <c r="N34" i="1"/>
  <c r="M34" i="1"/>
  <c r="L34" i="1"/>
  <c r="L50" i="1" s="1"/>
  <c r="K34" i="1"/>
  <c r="J34" i="1"/>
  <c r="I34" i="1"/>
  <c r="H34" i="1"/>
  <c r="E34" i="1" s="1"/>
  <c r="G34" i="1"/>
  <c r="F34" i="1"/>
  <c r="E33" i="1"/>
  <c r="E32" i="1"/>
  <c r="D32" i="1"/>
  <c r="E31" i="1"/>
  <c r="D31" i="1"/>
  <c r="E30" i="1"/>
  <c r="E29" i="1"/>
  <c r="D29" i="1"/>
  <c r="E28" i="1"/>
  <c r="D28" i="1"/>
  <c r="E27" i="1"/>
  <c r="D27" i="1"/>
  <c r="U26" i="1"/>
  <c r="T26" i="1"/>
  <c r="S26" i="1"/>
  <c r="R26" i="1"/>
  <c r="Q26" i="1"/>
  <c r="P26" i="1"/>
  <c r="P1048576" i="1" s="1"/>
  <c r="O26" i="1"/>
  <c r="N26" i="1"/>
  <c r="M26" i="1"/>
  <c r="L26" i="1"/>
  <c r="K26" i="1"/>
  <c r="J26" i="1"/>
  <c r="I26" i="1"/>
  <c r="H26" i="1"/>
  <c r="G26" i="1"/>
  <c r="F26" i="1"/>
  <c r="E25" i="1"/>
  <c r="D25" i="1"/>
  <c r="E24" i="1"/>
  <c r="E26" i="1" s="1"/>
  <c r="D24" i="1"/>
  <c r="E23" i="1"/>
  <c r="E22" i="1"/>
  <c r="D22" i="1"/>
  <c r="E21" i="1"/>
  <c r="D21" i="1"/>
  <c r="E20" i="1"/>
  <c r="D20" i="1"/>
  <c r="E19" i="1"/>
  <c r="D19" i="1"/>
  <c r="E18" i="1"/>
  <c r="D18" i="1"/>
  <c r="D26" i="1" s="1"/>
  <c r="E17" i="1"/>
  <c r="D17" i="1"/>
  <c r="E16" i="1"/>
  <c r="D16" i="1"/>
  <c r="E15" i="1"/>
  <c r="E14" i="1"/>
  <c r="E13" i="1"/>
  <c r="H50" i="1" l="1"/>
  <c r="E50" i="1" s="1"/>
  <c r="E39" i="1"/>
  <c r="D50" i="1" l="1"/>
</calcChain>
</file>

<file path=xl/sharedStrings.xml><?xml version="1.0" encoding="utf-8"?>
<sst xmlns="http://schemas.openxmlformats.org/spreadsheetml/2006/main" count="107" uniqueCount="107">
  <si>
    <t>Kunbaja Község Önkormányzata  2021. évi költségvetés</t>
  </si>
  <si>
    <t>Ssz</t>
  </si>
  <si>
    <t>Kiadásnem</t>
  </si>
  <si>
    <t>Rovat szám</t>
  </si>
  <si>
    <t>Eredeti előirányzat</t>
  </si>
  <si>
    <t>Módosított előirányzat</t>
  </si>
  <si>
    <t>011130 Önkormány- zatok általános  igazgatási tevékeny- sége</t>
  </si>
  <si>
    <t>013320 Köztemető fenntartás és működtetés</t>
  </si>
  <si>
    <t>064010 Közvilá- gítás</t>
  </si>
  <si>
    <t>066010 Zöldterület-kezelés</t>
  </si>
  <si>
    <t>045160 Közutak, hidak, alagutak üzem., fennt.</t>
  </si>
  <si>
    <t xml:space="preserve">041237 Közfoglal- koztatási minta- program </t>
  </si>
  <si>
    <t>041233 Hosszabb idejű közfoglal- koztatás</t>
  </si>
  <si>
    <t>066020 Város- és községgaz- dálkodás</t>
  </si>
  <si>
    <t>074031 Család- és nővédelmi egészség-ügyi gondozás</t>
  </si>
  <si>
    <t>072311 Fogorvosi ellátás</t>
  </si>
  <si>
    <t>082044 Könyvtári szolgálta- tások</t>
  </si>
  <si>
    <t xml:space="preserve">082092 Közösségi tér működ- tetése </t>
  </si>
  <si>
    <t>081030 Sportléte- sítmények működte- tése és fejlesztése</t>
  </si>
  <si>
    <t>084031        Civil szervezetek működési támogatása</t>
  </si>
  <si>
    <t>096015 Gyermek- étkeztetés köznevelési intézmény- ben</t>
  </si>
  <si>
    <t>107060 Egyéb szociális pénzbeli és természet- beni ellátások, támog.</t>
  </si>
  <si>
    <t>I.</t>
  </si>
  <si>
    <t xml:space="preserve">Személyi juttatások </t>
  </si>
  <si>
    <t>K1</t>
  </si>
  <si>
    <t>II.</t>
  </si>
  <si>
    <t xml:space="preserve">Munkaadókat terhelő járulékok és szociális hozzájárulási adó                                                                            </t>
  </si>
  <si>
    <t>K2</t>
  </si>
  <si>
    <t>III.</t>
  </si>
  <si>
    <t xml:space="preserve">Dologi kiadások </t>
  </si>
  <si>
    <t>K3</t>
  </si>
  <si>
    <t>IV.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</si>
  <si>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</si>
  <si>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</si>
  <si>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</si>
  <si>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</si>
  <si>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</si>
  <si>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</si>
  <si>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visszatérítendő támogatások, kölcsönök törlesztése államháztartáson belülre</t>
  </si>
  <si>
    <t>K505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</si>
  <si>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</si>
  <si>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</si>
  <si>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államházt. kívülre</t>
  </si>
  <si>
    <t>K508</t>
  </si>
  <si>
    <t>Kamattámogatások</t>
  </si>
  <si>
    <t>K510</t>
  </si>
  <si>
    <t>Egyéb működési célú támogatások államháztartáson kívülre</t>
  </si>
  <si>
    <t>K512</t>
  </si>
  <si>
    <t>Egyéb működési célú támogatások államháztartáson belülre</t>
  </si>
  <si>
    <t>K506</t>
  </si>
  <si>
    <t>Tartalékok</t>
  </si>
  <si>
    <t>K513</t>
  </si>
  <si>
    <t>V.</t>
  </si>
  <si>
    <t>Egyéb működési célú kiadások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</si>
  <si>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</si>
  <si>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</si>
  <si>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</si>
  <si>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</si>
  <si>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</si>
  <si>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</si>
  <si>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</si>
  <si>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</si>
  <si>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</si>
  <si>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</si>
  <si>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</si>
  <si>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</si>
  <si>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</si>
  <si>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</si>
  <si>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</si>
  <si>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VI.</t>
  </si>
  <si>
    <t>Beruházások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</si>
  <si>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</si>
  <si>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</si>
  <si>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</si>
  <si>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</si>
  <si>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</si>
  <si>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</si>
  <si>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</si>
  <si>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</si>
  <si>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</si>
  <si>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VII.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</si>
  <si>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</si>
  <si>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</si>
  <si>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</si>
  <si>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</si>
  <si>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</si>
  <si>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</si>
  <si>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</si>
  <si>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</si>
  <si>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</si>
  <si>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</si>
  <si>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</si>
  <si>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</si>
  <si>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</si>
  <si>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</si>
  <si>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</si>
  <si>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</si>
  <si>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</si>
  <si>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</si>
  <si>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VIII.</t>
  </si>
  <si>
    <t>Egyéb felhalmozási célú kiadások</t>
  </si>
  <si>
    <t>K8</t>
  </si>
  <si>
    <t xml:space="preserve">Finanszírozási kiadások </t>
  </si>
  <si>
    <t>K915</t>
  </si>
  <si>
    <t xml:space="preserve">Költségvetési kiadások </t>
  </si>
  <si>
    <t>K1-K9</t>
  </si>
  <si>
    <t xml:space="preserve"> 7. melléklet a 3/2021. (VI.14.)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</si>
</sst>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0__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62"/>
      <name val="Arial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22"/>
      </bottom>
      <diagonal/>
    </border>
  </borders>
  <cellStyleXfs count="15">
    <xf numFmtId="0" fontId="0" fillId="0" borderId="0"/>
    <xf numFmtId="0" fontId="2" fillId="0" borderId="0"/>
    <xf numFmtId="0" fontId="7" fillId="3" borderId="0" applyNumberFormat="0" applyBorder="0" applyProtection="0">
      <alignment horizontal="center" vertical="center" wrapText="1"/>
    </xf>
    <xf numFmtId="0" fontId="8" fillId="3" borderId="0" applyNumberFormat="0" applyAlignment="0" applyProtection="0"/>
    <xf numFmtId="0" fontId="9" fillId="0" borderId="4" applyNumberFormat="0" applyFill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0" fillId="0" borderId="0"/>
    <xf numFmtId="0" fontId="11" fillId="0" borderId="0"/>
    <xf numFmtId="0" fontId="1" fillId="0" borderId="0"/>
    <xf numFmtId="0" fontId="2" fillId="0" borderId="0"/>
    <xf numFmtId="0" fontId="1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/>
    <xf numFmtId="0" fontId="3" fillId="0" borderId="0" xfId="1" applyFont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wrapText="1"/>
    </xf>
    <xf numFmtId="0" fontId="2" fillId="0" borderId="1" xfId="1" applyFont="1" applyBorder="1"/>
    <xf numFmtId="164" fontId="3" fillId="0" borderId="2" xfId="1" applyNumberFormat="1" applyFont="1" applyBorder="1" applyAlignment="1">
      <alignment vertical="center"/>
    </xf>
    <xf numFmtId="0" fontId="3" fillId="0" borderId="2" xfId="1" applyFont="1" applyBorder="1" applyAlignment="1">
      <alignment vertical="center" wrapText="1"/>
    </xf>
    <xf numFmtId="0" fontId="3" fillId="0" borderId="2" xfId="1" applyFont="1" applyBorder="1" applyAlignment="1">
      <alignment vertical="center"/>
    </xf>
    <xf numFmtId="3" fontId="3" fillId="0" borderId="1" xfId="1" applyNumberFormat="1" applyFont="1" applyBorder="1" applyAlignment="1">
      <alignment vertical="center"/>
    </xf>
    <xf numFmtId="3" fontId="4" fillId="0" borderId="3" xfId="1" applyNumberFormat="1" applyFont="1" applyBorder="1"/>
    <xf numFmtId="3" fontId="4" fillId="0" borderId="2" xfId="1" applyNumberFormat="1" applyFont="1" applyBorder="1"/>
    <xf numFmtId="3" fontId="4" fillId="0" borderId="1" xfId="1" applyNumberFormat="1" applyFont="1" applyBorder="1"/>
    <xf numFmtId="0" fontId="4" fillId="0" borderId="0" xfId="1" applyFont="1"/>
    <xf numFmtId="0" fontId="4" fillId="0" borderId="2" xfId="1" applyFont="1" applyBorder="1" applyAlignment="1">
      <alignment vertical="center" wrapText="1"/>
    </xf>
    <xf numFmtId="164" fontId="6" fillId="0" borderId="2" xfId="1" quotePrefix="1" applyNumberFormat="1" applyFont="1" applyBorder="1" applyAlignment="1">
      <alignment vertical="center"/>
    </xf>
    <xf numFmtId="0" fontId="2" fillId="0" borderId="2" xfId="1" applyFont="1" applyBorder="1" applyAlignment="1">
      <alignment vertical="center" wrapText="1"/>
    </xf>
    <xf numFmtId="0" fontId="6" fillId="0" borderId="2" xfId="1" applyFont="1" applyBorder="1" applyAlignment="1">
      <alignment vertical="center"/>
    </xf>
    <xf numFmtId="3" fontId="2" fillId="0" borderId="3" xfId="1" applyNumberFormat="1" applyBorder="1"/>
    <xf numFmtId="3" fontId="2" fillId="0" borderId="2" xfId="1" applyNumberFormat="1" applyBorder="1"/>
    <xf numFmtId="3" fontId="2" fillId="0" borderId="1" xfId="1" applyNumberFormat="1" applyBorder="1"/>
    <xf numFmtId="0" fontId="2" fillId="0" borderId="2" xfId="1" applyFont="1" applyBorder="1" applyAlignment="1">
      <alignment vertical="center"/>
    </xf>
    <xf numFmtId="165" fontId="6" fillId="0" borderId="2" xfId="1" applyNumberFormat="1" applyFont="1" applyBorder="1" applyAlignment="1">
      <alignment vertical="center"/>
    </xf>
    <xf numFmtId="3" fontId="2" fillId="0" borderId="1" xfId="1" applyNumberFormat="1" applyFont="1" applyBorder="1"/>
    <xf numFmtId="0" fontId="2" fillId="0" borderId="2" xfId="1" applyFont="1" applyBorder="1" applyAlignment="1">
      <alignment vertical="center" shrinkToFit="1"/>
    </xf>
    <xf numFmtId="0" fontId="6" fillId="0" borderId="2" xfId="1" applyFont="1" applyBorder="1" applyAlignment="1">
      <alignment vertical="center" wrapText="1"/>
    </xf>
    <xf numFmtId="164" fontId="3" fillId="0" borderId="2" xfId="1" quotePrefix="1" applyNumberFormat="1" applyFont="1" applyBorder="1" applyAlignment="1">
      <alignment vertical="center"/>
    </xf>
    <xf numFmtId="0" fontId="2" fillId="0" borderId="0" xfId="1" applyAlignment="1">
      <alignment horizontal="left"/>
    </xf>
    <xf numFmtId="3" fontId="2" fillId="0" borderId="0" xfId="1" applyNumberFormat="1"/>
    <xf numFmtId="3" fontId="2" fillId="2" borderId="0" xfId="1" applyNumberFormat="1" applyFill="1"/>
    <xf numFmtId="0" fontId="2" fillId="0" borderId="0" xfId="1" applyFont="1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</cellXfs>
  <cellStyles count="15">
    <cellStyle name="Cím 2" xfId="2"/>
    <cellStyle name="Címsor 1 2" xfId="3"/>
    <cellStyle name="Címsor 2 2" xfId="4"/>
    <cellStyle name="Ezres 2" xfId="5"/>
    <cellStyle name="Ezres 3" xfId="6"/>
    <cellStyle name="Normál" xfId="0" builtinId="0"/>
    <cellStyle name="Normál 2" xfId="7"/>
    <cellStyle name="Normál 3" xfId="8"/>
    <cellStyle name="Normál 4" xfId="9"/>
    <cellStyle name="Normál 5" xfId="10"/>
    <cellStyle name="Normál 6" xfId="11"/>
    <cellStyle name="Normál 7" xfId="1"/>
    <cellStyle name="Normal_KARSZJ3" xfId="12"/>
    <cellStyle name="Pénznem 2" xfId="13"/>
    <cellStyle name="Százalék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U1048576"/>
  <sheetViews>
    <sheetView tabSelected="1" zoomScale="106" zoomScaleNormal="106" workbookViewId="0">
      <pane xSplit="4" ySplit="12" topLeftCell="E13" activePane="bottomRight" state="frozen"/>
      <selection pane="topRight" activeCell="E1" sqref="E1"/>
      <selection pane="bottomLeft" activeCell="A9" sqref="A9"/>
      <selection pane="bottomRight" sqref="A1:C1"/>
    </sheetView>
  </sheetViews>
  <sheetFormatPr defaultRowHeight="13.2" x14ac:dyDescent="0.25"/>
  <cols>
    <col min="1" max="1" width="4.33203125" style="1" customWidth="1"/>
    <col min="2" max="2" width="73.88671875" style="1" customWidth="1"/>
    <col min="3" max="3" width="7" style="33" customWidth="1"/>
    <col min="4" max="4" width="13.109375" style="1" customWidth="1"/>
    <col min="5" max="5" width="12" style="1" customWidth="1"/>
    <col min="6" max="7" width="11.44140625" style="1" customWidth="1"/>
    <col min="8" max="13" width="10.6640625" style="1" customWidth="1"/>
    <col min="14" max="15" width="11.33203125" style="1" customWidth="1"/>
    <col min="16" max="20" width="10.6640625" style="1" customWidth="1"/>
    <col min="21" max="21" width="11.109375" style="1" customWidth="1"/>
    <col min="22" max="22" width="6.33203125" style="1" customWidth="1"/>
    <col min="23" max="240" width="8.88671875" style="1"/>
    <col min="241" max="241" width="4.33203125" style="1" customWidth="1"/>
    <col min="242" max="242" width="73.88671875" style="1" customWidth="1"/>
    <col min="243" max="243" width="7" style="1" customWidth="1"/>
    <col min="244" max="244" width="12" style="1" customWidth="1"/>
    <col min="245" max="249" width="17.6640625" style="1" customWidth="1"/>
    <col min="250" max="496" width="8.88671875" style="1"/>
    <col min="497" max="497" width="4.33203125" style="1" customWidth="1"/>
    <col min="498" max="498" width="73.88671875" style="1" customWidth="1"/>
    <col min="499" max="499" width="7" style="1" customWidth="1"/>
    <col min="500" max="500" width="12" style="1" customWidth="1"/>
    <col min="501" max="505" width="17.6640625" style="1" customWidth="1"/>
    <col min="506" max="752" width="8.88671875" style="1"/>
    <col min="753" max="753" width="4.33203125" style="1" customWidth="1"/>
    <col min="754" max="754" width="73.88671875" style="1" customWidth="1"/>
    <col min="755" max="755" width="7" style="1" customWidth="1"/>
    <col min="756" max="756" width="12" style="1" customWidth="1"/>
    <col min="757" max="761" width="17.6640625" style="1" customWidth="1"/>
    <col min="762" max="1008" width="8.88671875" style="1"/>
    <col min="1009" max="1009" width="4.33203125" style="1" customWidth="1"/>
    <col min="1010" max="1010" width="73.88671875" style="1" customWidth="1"/>
    <col min="1011" max="1011" width="7" style="1" customWidth="1"/>
    <col min="1012" max="1012" width="12" style="1" customWidth="1"/>
    <col min="1013" max="1017" width="17.6640625" style="1" customWidth="1"/>
    <col min="1018" max="1264" width="8.88671875" style="1"/>
    <col min="1265" max="1265" width="4.33203125" style="1" customWidth="1"/>
    <col min="1266" max="1266" width="73.88671875" style="1" customWidth="1"/>
    <col min="1267" max="1267" width="7" style="1" customWidth="1"/>
    <col min="1268" max="1268" width="12" style="1" customWidth="1"/>
    <col min="1269" max="1273" width="17.6640625" style="1" customWidth="1"/>
    <col min="1274" max="1520" width="8.88671875" style="1"/>
    <col min="1521" max="1521" width="4.33203125" style="1" customWidth="1"/>
    <col min="1522" max="1522" width="73.88671875" style="1" customWidth="1"/>
    <col min="1523" max="1523" width="7" style="1" customWidth="1"/>
    <col min="1524" max="1524" width="12" style="1" customWidth="1"/>
    <col min="1525" max="1529" width="17.6640625" style="1" customWidth="1"/>
    <col min="1530" max="1776" width="8.88671875" style="1"/>
    <col min="1777" max="1777" width="4.33203125" style="1" customWidth="1"/>
    <col min="1778" max="1778" width="73.88671875" style="1" customWidth="1"/>
    <col min="1779" max="1779" width="7" style="1" customWidth="1"/>
    <col min="1780" max="1780" width="12" style="1" customWidth="1"/>
    <col min="1781" max="1785" width="17.6640625" style="1" customWidth="1"/>
    <col min="1786" max="2032" width="8.88671875" style="1"/>
    <col min="2033" max="2033" width="4.33203125" style="1" customWidth="1"/>
    <col min="2034" max="2034" width="73.88671875" style="1" customWidth="1"/>
    <col min="2035" max="2035" width="7" style="1" customWidth="1"/>
    <col min="2036" max="2036" width="12" style="1" customWidth="1"/>
    <col min="2037" max="2041" width="17.6640625" style="1" customWidth="1"/>
    <col min="2042" max="2288" width="8.88671875" style="1"/>
    <col min="2289" max="2289" width="4.33203125" style="1" customWidth="1"/>
    <col min="2290" max="2290" width="73.88671875" style="1" customWidth="1"/>
    <col min="2291" max="2291" width="7" style="1" customWidth="1"/>
    <col min="2292" max="2292" width="12" style="1" customWidth="1"/>
    <col min="2293" max="2297" width="17.6640625" style="1" customWidth="1"/>
    <col min="2298" max="2544" width="8.88671875" style="1"/>
    <col min="2545" max="2545" width="4.33203125" style="1" customWidth="1"/>
    <col min="2546" max="2546" width="73.88671875" style="1" customWidth="1"/>
    <col min="2547" max="2547" width="7" style="1" customWidth="1"/>
    <col min="2548" max="2548" width="12" style="1" customWidth="1"/>
    <col min="2549" max="2553" width="17.6640625" style="1" customWidth="1"/>
    <col min="2554" max="2800" width="8.88671875" style="1"/>
    <col min="2801" max="2801" width="4.33203125" style="1" customWidth="1"/>
    <col min="2802" max="2802" width="73.88671875" style="1" customWidth="1"/>
    <col min="2803" max="2803" width="7" style="1" customWidth="1"/>
    <col min="2804" max="2804" width="12" style="1" customWidth="1"/>
    <col min="2805" max="2809" width="17.6640625" style="1" customWidth="1"/>
    <col min="2810" max="3056" width="8.88671875" style="1"/>
    <col min="3057" max="3057" width="4.33203125" style="1" customWidth="1"/>
    <col min="3058" max="3058" width="73.88671875" style="1" customWidth="1"/>
    <col min="3059" max="3059" width="7" style="1" customWidth="1"/>
    <col min="3060" max="3060" width="12" style="1" customWidth="1"/>
    <col min="3061" max="3065" width="17.6640625" style="1" customWidth="1"/>
    <col min="3066" max="3312" width="8.88671875" style="1"/>
    <col min="3313" max="3313" width="4.33203125" style="1" customWidth="1"/>
    <col min="3314" max="3314" width="73.88671875" style="1" customWidth="1"/>
    <col min="3315" max="3315" width="7" style="1" customWidth="1"/>
    <col min="3316" max="3316" width="12" style="1" customWidth="1"/>
    <col min="3317" max="3321" width="17.6640625" style="1" customWidth="1"/>
    <col min="3322" max="3568" width="8.88671875" style="1"/>
    <col min="3569" max="3569" width="4.33203125" style="1" customWidth="1"/>
    <col min="3570" max="3570" width="73.88671875" style="1" customWidth="1"/>
    <col min="3571" max="3571" width="7" style="1" customWidth="1"/>
    <col min="3572" max="3572" width="12" style="1" customWidth="1"/>
    <col min="3573" max="3577" width="17.6640625" style="1" customWidth="1"/>
    <col min="3578" max="3824" width="8.88671875" style="1"/>
    <col min="3825" max="3825" width="4.33203125" style="1" customWidth="1"/>
    <col min="3826" max="3826" width="73.88671875" style="1" customWidth="1"/>
    <col min="3827" max="3827" width="7" style="1" customWidth="1"/>
    <col min="3828" max="3828" width="12" style="1" customWidth="1"/>
    <col min="3829" max="3833" width="17.6640625" style="1" customWidth="1"/>
    <col min="3834" max="4080" width="8.88671875" style="1"/>
    <col min="4081" max="4081" width="4.33203125" style="1" customWidth="1"/>
    <col min="4082" max="4082" width="73.88671875" style="1" customWidth="1"/>
    <col min="4083" max="4083" width="7" style="1" customWidth="1"/>
    <col min="4084" max="4084" width="12" style="1" customWidth="1"/>
    <col min="4085" max="4089" width="17.6640625" style="1" customWidth="1"/>
    <col min="4090" max="4336" width="8.88671875" style="1"/>
    <col min="4337" max="4337" width="4.33203125" style="1" customWidth="1"/>
    <col min="4338" max="4338" width="73.88671875" style="1" customWidth="1"/>
    <col min="4339" max="4339" width="7" style="1" customWidth="1"/>
    <col min="4340" max="4340" width="12" style="1" customWidth="1"/>
    <col min="4341" max="4345" width="17.6640625" style="1" customWidth="1"/>
    <col min="4346" max="4592" width="8.88671875" style="1"/>
    <col min="4593" max="4593" width="4.33203125" style="1" customWidth="1"/>
    <col min="4594" max="4594" width="73.88671875" style="1" customWidth="1"/>
    <col min="4595" max="4595" width="7" style="1" customWidth="1"/>
    <col min="4596" max="4596" width="12" style="1" customWidth="1"/>
    <col min="4597" max="4601" width="17.6640625" style="1" customWidth="1"/>
    <col min="4602" max="4848" width="8.88671875" style="1"/>
    <col min="4849" max="4849" width="4.33203125" style="1" customWidth="1"/>
    <col min="4850" max="4850" width="73.88671875" style="1" customWidth="1"/>
    <col min="4851" max="4851" width="7" style="1" customWidth="1"/>
    <col min="4852" max="4852" width="12" style="1" customWidth="1"/>
    <col min="4853" max="4857" width="17.6640625" style="1" customWidth="1"/>
    <col min="4858" max="5104" width="8.88671875" style="1"/>
    <col min="5105" max="5105" width="4.33203125" style="1" customWidth="1"/>
    <col min="5106" max="5106" width="73.88671875" style="1" customWidth="1"/>
    <col min="5107" max="5107" width="7" style="1" customWidth="1"/>
    <col min="5108" max="5108" width="12" style="1" customWidth="1"/>
    <col min="5109" max="5113" width="17.6640625" style="1" customWidth="1"/>
    <col min="5114" max="5360" width="8.88671875" style="1"/>
    <col min="5361" max="5361" width="4.33203125" style="1" customWidth="1"/>
    <col min="5362" max="5362" width="73.88671875" style="1" customWidth="1"/>
    <col min="5363" max="5363" width="7" style="1" customWidth="1"/>
    <col min="5364" max="5364" width="12" style="1" customWidth="1"/>
    <col min="5365" max="5369" width="17.6640625" style="1" customWidth="1"/>
    <col min="5370" max="5616" width="8.88671875" style="1"/>
    <col min="5617" max="5617" width="4.33203125" style="1" customWidth="1"/>
    <col min="5618" max="5618" width="73.88671875" style="1" customWidth="1"/>
    <col min="5619" max="5619" width="7" style="1" customWidth="1"/>
    <col min="5620" max="5620" width="12" style="1" customWidth="1"/>
    <col min="5621" max="5625" width="17.6640625" style="1" customWidth="1"/>
    <col min="5626" max="5872" width="8.88671875" style="1"/>
    <col min="5873" max="5873" width="4.33203125" style="1" customWidth="1"/>
    <col min="5874" max="5874" width="73.88671875" style="1" customWidth="1"/>
    <col min="5875" max="5875" width="7" style="1" customWidth="1"/>
    <col min="5876" max="5876" width="12" style="1" customWidth="1"/>
    <col min="5877" max="5881" width="17.6640625" style="1" customWidth="1"/>
    <col min="5882" max="6128" width="8.88671875" style="1"/>
    <col min="6129" max="6129" width="4.33203125" style="1" customWidth="1"/>
    <col min="6130" max="6130" width="73.88671875" style="1" customWidth="1"/>
    <col min="6131" max="6131" width="7" style="1" customWidth="1"/>
    <col min="6132" max="6132" width="12" style="1" customWidth="1"/>
    <col min="6133" max="6137" width="17.6640625" style="1" customWidth="1"/>
    <col min="6138" max="6384" width="8.88671875" style="1"/>
    <col min="6385" max="6385" width="4.33203125" style="1" customWidth="1"/>
    <col min="6386" max="6386" width="73.88671875" style="1" customWidth="1"/>
    <col min="6387" max="6387" width="7" style="1" customWidth="1"/>
    <col min="6388" max="6388" width="12" style="1" customWidth="1"/>
    <col min="6389" max="6393" width="17.6640625" style="1" customWidth="1"/>
    <col min="6394" max="6640" width="8.88671875" style="1"/>
    <col min="6641" max="6641" width="4.33203125" style="1" customWidth="1"/>
    <col min="6642" max="6642" width="73.88671875" style="1" customWidth="1"/>
    <col min="6643" max="6643" width="7" style="1" customWidth="1"/>
    <col min="6644" max="6644" width="12" style="1" customWidth="1"/>
    <col min="6645" max="6649" width="17.6640625" style="1" customWidth="1"/>
    <col min="6650" max="6896" width="8.88671875" style="1"/>
    <col min="6897" max="6897" width="4.33203125" style="1" customWidth="1"/>
    <col min="6898" max="6898" width="73.88671875" style="1" customWidth="1"/>
    <col min="6899" max="6899" width="7" style="1" customWidth="1"/>
    <col min="6900" max="6900" width="12" style="1" customWidth="1"/>
    <col min="6901" max="6905" width="17.6640625" style="1" customWidth="1"/>
    <col min="6906" max="7152" width="8.88671875" style="1"/>
    <col min="7153" max="7153" width="4.33203125" style="1" customWidth="1"/>
    <col min="7154" max="7154" width="73.88671875" style="1" customWidth="1"/>
    <col min="7155" max="7155" width="7" style="1" customWidth="1"/>
    <col min="7156" max="7156" width="12" style="1" customWidth="1"/>
    <col min="7157" max="7161" width="17.6640625" style="1" customWidth="1"/>
    <col min="7162" max="7408" width="8.88671875" style="1"/>
    <col min="7409" max="7409" width="4.33203125" style="1" customWidth="1"/>
    <col min="7410" max="7410" width="73.88671875" style="1" customWidth="1"/>
    <col min="7411" max="7411" width="7" style="1" customWidth="1"/>
    <col min="7412" max="7412" width="12" style="1" customWidth="1"/>
    <col min="7413" max="7417" width="17.6640625" style="1" customWidth="1"/>
    <col min="7418" max="7664" width="8.88671875" style="1"/>
    <col min="7665" max="7665" width="4.33203125" style="1" customWidth="1"/>
    <col min="7666" max="7666" width="73.88671875" style="1" customWidth="1"/>
    <col min="7667" max="7667" width="7" style="1" customWidth="1"/>
    <col min="7668" max="7668" width="12" style="1" customWidth="1"/>
    <col min="7669" max="7673" width="17.6640625" style="1" customWidth="1"/>
    <col min="7674" max="7920" width="8.88671875" style="1"/>
    <col min="7921" max="7921" width="4.33203125" style="1" customWidth="1"/>
    <col min="7922" max="7922" width="73.88671875" style="1" customWidth="1"/>
    <col min="7923" max="7923" width="7" style="1" customWidth="1"/>
    <col min="7924" max="7924" width="12" style="1" customWidth="1"/>
    <col min="7925" max="7929" width="17.6640625" style="1" customWidth="1"/>
    <col min="7930" max="8176" width="8.88671875" style="1"/>
    <col min="8177" max="8177" width="4.33203125" style="1" customWidth="1"/>
    <col min="8178" max="8178" width="73.88671875" style="1" customWidth="1"/>
    <col min="8179" max="8179" width="7" style="1" customWidth="1"/>
    <col min="8180" max="8180" width="12" style="1" customWidth="1"/>
    <col min="8181" max="8185" width="17.6640625" style="1" customWidth="1"/>
    <col min="8186" max="8432" width="8.88671875" style="1"/>
    <col min="8433" max="8433" width="4.33203125" style="1" customWidth="1"/>
    <col min="8434" max="8434" width="73.88671875" style="1" customWidth="1"/>
    <col min="8435" max="8435" width="7" style="1" customWidth="1"/>
    <col min="8436" max="8436" width="12" style="1" customWidth="1"/>
    <col min="8437" max="8441" width="17.6640625" style="1" customWidth="1"/>
    <col min="8442" max="8688" width="8.88671875" style="1"/>
    <col min="8689" max="8689" width="4.33203125" style="1" customWidth="1"/>
    <col min="8690" max="8690" width="73.88671875" style="1" customWidth="1"/>
    <col min="8691" max="8691" width="7" style="1" customWidth="1"/>
    <col min="8692" max="8692" width="12" style="1" customWidth="1"/>
    <col min="8693" max="8697" width="17.6640625" style="1" customWidth="1"/>
    <col min="8698" max="8944" width="8.88671875" style="1"/>
    <col min="8945" max="8945" width="4.33203125" style="1" customWidth="1"/>
    <col min="8946" max="8946" width="73.88671875" style="1" customWidth="1"/>
    <col min="8947" max="8947" width="7" style="1" customWidth="1"/>
    <col min="8948" max="8948" width="12" style="1" customWidth="1"/>
    <col min="8949" max="8953" width="17.6640625" style="1" customWidth="1"/>
    <col min="8954" max="9200" width="8.88671875" style="1"/>
    <col min="9201" max="9201" width="4.33203125" style="1" customWidth="1"/>
    <col min="9202" max="9202" width="73.88671875" style="1" customWidth="1"/>
    <col min="9203" max="9203" width="7" style="1" customWidth="1"/>
    <col min="9204" max="9204" width="12" style="1" customWidth="1"/>
    <col min="9205" max="9209" width="17.6640625" style="1" customWidth="1"/>
    <col min="9210" max="9456" width="8.88671875" style="1"/>
    <col min="9457" max="9457" width="4.33203125" style="1" customWidth="1"/>
    <col min="9458" max="9458" width="73.88671875" style="1" customWidth="1"/>
    <col min="9459" max="9459" width="7" style="1" customWidth="1"/>
    <col min="9460" max="9460" width="12" style="1" customWidth="1"/>
    <col min="9461" max="9465" width="17.6640625" style="1" customWidth="1"/>
    <col min="9466" max="9712" width="8.88671875" style="1"/>
    <col min="9713" max="9713" width="4.33203125" style="1" customWidth="1"/>
    <col min="9714" max="9714" width="73.88671875" style="1" customWidth="1"/>
    <col min="9715" max="9715" width="7" style="1" customWidth="1"/>
    <col min="9716" max="9716" width="12" style="1" customWidth="1"/>
    <col min="9717" max="9721" width="17.6640625" style="1" customWidth="1"/>
    <col min="9722" max="9968" width="8.88671875" style="1"/>
    <col min="9969" max="9969" width="4.33203125" style="1" customWidth="1"/>
    <col min="9970" max="9970" width="73.88671875" style="1" customWidth="1"/>
    <col min="9971" max="9971" width="7" style="1" customWidth="1"/>
    <col min="9972" max="9972" width="12" style="1" customWidth="1"/>
    <col min="9973" max="9977" width="17.6640625" style="1" customWidth="1"/>
    <col min="9978" max="10224" width="8.88671875" style="1"/>
    <col min="10225" max="10225" width="4.33203125" style="1" customWidth="1"/>
    <col min="10226" max="10226" width="73.88671875" style="1" customWidth="1"/>
    <col min="10227" max="10227" width="7" style="1" customWidth="1"/>
    <col min="10228" max="10228" width="12" style="1" customWidth="1"/>
    <col min="10229" max="10233" width="17.6640625" style="1" customWidth="1"/>
    <col min="10234" max="10480" width="8.88671875" style="1"/>
    <col min="10481" max="10481" width="4.33203125" style="1" customWidth="1"/>
    <col min="10482" max="10482" width="73.88671875" style="1" customWidth="1"/>
    <col min="10483" max="10483" width="7" style="1" customWidth="1"/>
    <col min="10484" max="10484" width="12" style="1" customWidth="1"/>
    <col min="10485" max="10489" width="17.6640625" style="1" customWidth="1"/>
    <col min="10490" max="10736" width="8.88671875" style="1"/>
    <col min="10737" max="10737" width="4.33203125" style="1" customWidth="1"/>
    <col min="10738" max="10738" width="73.88671875" style="1" customWidth="1"/>
    <col min="10739" max="10739" width="7" style="1" customWidth="1"/>
    <col min="10740" max="10740" width="12" style="1" customWidth="1"/>
    <col min="10741" max="10745" width="17.6640625" style="1" customWidth="1"/>
    <col min="10746" max="10992" width="8.88671875" style="1"/>
    <col min="10993" max="10993" width="4.33203125" style="1" customWidth="1"/>
    <col min="10994" max="10994" width="73.88671875" style="1" customWidth="1"/>
    <col min="10995" max="10995" width="7" style="1" customWidth="1"/>
    <col min="10996" max="10996" width="12" style="1" customWidth="1"/>
    <col min="10997" max="11001" width="17.6640625" style="1" customWidth="1"/>
    <col min="11002" max="11248" width="8.88671875" style="1"/>
    <col min="11249" max="11249" width="4.33203125" style="1" customWidth="1"/>
    <col min="11250" max="11250" width="73.88671875" style="1" customWidth="1"/>
    <col min="11251" max="11251" width="7" style="1" customWidth="1"/>
    <col min="11252" max="11252" width="12" style="1" customWidth="1"/>
    <col min="11253" max="11257" width="17.6640625" style="1" customWidth="1"/>
    <col min="11258" max="11504" width="8.88671875" style="1"/>
    <col min="11505" max="11505" width="4.33203125" style="1" customWidth="1"/>
    <col min="11506" max="11506" width="73.88671875" style="1" customWidth="1"/>
    <col min="11507" max="11507" width="7" style="1" customWidth="1"/>
    <col min="11508" max="11508" width="12" style="1" customWidth="1"/>
    <col min="11509" max="11513" width="17.6640625" style="1" customWidth="1"/>
    <col min="11514" max="11760" width="8.88671875" style="1"/>
    <col min="11761" max="11761" width="4.33203125" style="1" customWidth="1"/>
    <col min="11762" max="11762" width="73.88671875" style="1" customWidth="1"/>
    <col min="11763" max="11763" width="7" style="1" customWidth="1"/>
    <col min="11764" max="11764" width="12" style="1" customWidth="1"/>
    <col min="11765" max="11769" width="17.6640625" style="1" customWidth="1"/>
    <col min="11770" max="12016" width="8.88671875" style="1"/>
    <col min="12017" max="12017" width="4.33203125" style="1" customWidth="1"/>
    <col min="12018" max="12018" width="73.88671875" style="1" customWidth="1"/>
    <col min="12019" max="12019" width="7" style="1" customWidth="1"/>
    <col min="12020" max="12020" width="12" style="1" customWidth="1"/>
    <col min="12021" max="12025" width="17.6640625" style="1" customWidth="1"/>
    <col min="12026" max="12272" width="8.88671875" style="1"/>
    <col min="12273" max="12273" width="4.33203125" style="1" customWidth="1"/>
    <col min="12274" max="12274" width="73.88671875" style="1" customWidth="1"/>
    <col min="12275" max="12275" width="7" style="1" customWidth="1"/>
    <col min="12276" max="12276" width="12" style="1" customWidth="1"/>
    <col min="12277" max="12281" width="17.6640625" style="1" customWidth="1"/>
    <col min="12282" max="12528" width="8.88671875" style="1"/>
    <col min="12529" max="12529" width="4.33203125" style="1" customWidth="1"/>
    <col min="12530" max="12530" width="73.88671875" style="1" customWidth="1"/>
    <col min="12531" max="12531" width="7" style="1" customWidth="1"/>
    <col min="12532" max="12532" width="12" style="1" customWidth="1"/>
    <col min="12533" max="12537" width="17.6640625" style="1" customWidth="1"/>
    <col min="12538" max="12784" width="8.88671875" style="1"/>
    <col min="12785" max="12785" width="4.33203125" style="1" customWidth="1"/>
    <col min="12786" max="12786" width="73.88671875" style="1" customWidth="1"/>
    <col min="12787" max="12787" width="7" style="1" customWidth="1"/>
    <col min="12788" max="12788" width="12" style="1" customWidth="1"/>
    <col min="12789" max="12793" width="17.6640625" style="1" customWidth="1"/>
    <col min="12794" max="13040" width="8.88671875" style="1"/>
    <col min="13041" max="13041" width="4.33203125" style="1" customWidth="1"/>
    <col min="13042" max="13042" width="73.88671875" style="1" customWidth="1"/>
    <col min="13043" max="13043" width="7" style="1" customWidth="1"/>
    <col min="13044" max="13044" width="12" style="1" customWidth="1"/>
    <col min="13045" max="13049" width="17.6640625" style="1" customWidth="1"/>
    <col min="13050" max="13296" width="8.88671875" style="1"/>
    <col min="13297" max="13297" width="4.33203125" style="1" customWidth="1"/>
    <col min="13298" max="13298" width="73.88671875" style="1" customWidth="1"/>
    <col min="13299" max="13299" width="7" style="1" customWidth="1"/>
    <col min="13300" max="13300" width="12" style="1" customWidth="1"/>
    <col min="13301" max="13305" width="17.6640625" style="1" customWidth="1"/>
    <col min="13306" max="13552" width="8.88671875" style="1"/>
    <col min="13553" max="13553" width="4.33203125" style="1" customWidth="1"/>
    <col min="13554" max="13554" width="73.88671875" style="1" customWidth="1"/>
    <col min="13555" max="13555" width="7" style="1" customWidth="1"/>
    <col min="13556" max="13556" width="12" style="1" customWidth="1"/>
    <col min="13557" max="13561" width="17.6640625" style="1" customWidth="1"/>
    <col min="13562" max="13808" width="8.88671875" style="1"/>
    <col min="13809" max="13809" width="4.33203125" style="1" customWidth="1"/>
    <col min="13810" max="13810" width="73.88671875" style="1" customWidth="1"/>
    <col min="13811" max="13811" width="7" style="1" customWidth="1"/>
    <col min="13812" max="13812" width="12" style="1" customWidth="1"/>
    <col min="13813" max="13817" width="17.6640625" style="1" customWidth="1"/>
    <col min="13818" max="14064" width="8.88671875" style="1"/>
    <col min="14065" max="14065" width="4.33203125" style="1" customWidth="1"/>
    <col min="14066" max="14066" width="73.88671875" style="1" customWidth="1"/>
    <col min="14067" max="14067" width="7" style="1" customWidth="1"/>
    <col min="14068" max="14068" width="12" style="1" customWidth="1"/>
    <col min="14069" max="14073" width="17.6640625" style="1" customWidth="1"/>
    <col min="14074" max="14320" width="8.88671875" style="1"/>
    <col min="14321" max="14321" width="4.33203125" style="1" customWidth="1"/>
    <col min="14322" max="14322" width="73.88671875" style="1" customWidth="1"/>
    <col min="14323" max="14323" width="7" style="1" customWidth="1"/>
    <col min="14324" max="14324" width="12" style="1" customWidth="1"/>
    <col min="14325" max="14329" width="17.6640625" style="1" customWidth="1"/>
    <col min="14330" max="14576" width="8.88671875" style="1"/>
    <col min="14577" max="14577" width="4.33203125" style="1" customWidth="1"/>
    <col min="14578" max="14578" width="73.88671875" style="1" customWidth="1"/>
    <col min="14579" max="14579" width="7" style="1" customWidth="1"/>
    <col min="14580" max="14580" width="12" style="1" customWidth="1"/>
    <col min="14581" max="14585" width="17.6640625" style="1" customWidth="1"/>
    <col min="14586" max="14832" width="8.88671875" style="1"/>
    <col min="14833" max="14833" width="4.33203125" style="1" customWidth="1"/>
    <col min="14834" max="14834" width="73.88671875" style="1" customWidth="1"/>
    <col min="14835" max="14835" width="7" style="1" customWidth="1"/>
    <col min="14836" max="14836" width="12" style="1" customWidth="1"/>
    <col min="14837" max="14841" width="17.6640625" style="1" customWidth="1"/>
    <col min="14842" max="15088" width="8.88671875" style="1"/>
    <col min="15089" max="15089" width="4.33203125" style="1" customWidth="1"/>
    <col min="15090" max="15090" width="73.88671875" style="1" customWidth="1"/>
    <col min="15091" max="15091" width="7" style="1" customWidth="1"/>
    <col min="15092" max="15092" width="12" style="1" customWidth="1"/>
    <col min="15093" max="15097" width="17.6640625" style="1" customWidth="1"/>
    <col min="15098" max="15344" width="8.88671875" style="1"/>
    <col min="15345" max="15345" width="4.33203125" style="1" customWidth="1"/>
    <col min="15346" max="15346" width="73.88671875" style="1" customWidth="1"/>
    <col min="15347" max="15347" width="7" style="1" customWidth="1"/>
    <col min="15348" max="15348" width="12" style="1" customWidth="1"/>
    <col min="15349" max="15353" width="17.6640625" style="1" customWidth="1"/>
    <col min="15354" max="15600" width="8.88671875" style="1"/>
    <col min="15601" max="15601" width="4.33203125" style="1" customWidth="1"/>
    <col min="15602" max="15602" width="73.88671875" style="1" customWidth="1"/>
    <col min="15603" max="15603" width="7" style="1" customWidth="1"/>
    <col min="15604" max="15604" width="12" style="1" customWidth="1"/>
    <col min="15605" max="15609" width="17.6640625" style="1" customWidth="1"/>
    <col min="15610" max="15856" width="8.88671875" style="1"/>
    <col min="15857" max="15857" width="4.33203125" style="1" customWidth="1"/>
    <col min="15858" max="15858" width="73.88671875" style="1" customWidth="1"/>
    <col min="15859" max="15859" width="7" style="1" customWidth="1"/>
    <col min="15860" max="15860" width="12" style="1" customWidth="1"/>
    <col min="15861" max="15865" width="17.6640625" style="1" customWidth="1"/>
    <col min="15866" max="16384" width="8.88671875" style="1"/>
  </cols>
  <sheetData>
    <row r="1" spans="1:21" ht="15" customHeight="1" x14ac:dyDescent="0.25">
      <c r="A1" s="36" t="s">
        <v>106</v>
      </c>
      <c r="B1" s="36"/>
      <c r="C1" s="36"/>
    </row>
    <row r="3" spans="1:21" s="3" customFormat="1" ht="23.25" customHeight="1" x14ac:dyDescent="0.25">
      <c r="A3" s="37" t="s">
        <v>0</v>
      </c>
      <c r="B3" s="37"/>
      <c r="C3" s="37"/>
      <c r="D3" s="37"/>
      <c r="E3" s="37"/>
      <c r="F3" s="37"/>
      <c r="G3" s="2"/>
    </row>
    <row r="4" spans="1:21" s="3" customFormat="1" ht="6" customHeight="1" x14ac:dyDescent="0.25">
      <c r="A4" s="2"/>
      <c r="B4" s="2"/>
      <c r="C4" s="2"/>
    </row>
    <row r="5" spans="1:21" s="3" customFormat="1" ht="5.25" customHeight="1" x14ac:dyDescent="0.25">
      <c r="A5" s="2"/>
      <c r="B5" s="2"/>
      <c r="C5" s="2"/>
    </row>
    <row r="6" spans="1:21" s="3" customFormat="1" ht="6" customHeight="1" x14ac:dyDescent="0.25">
      <c r="A6" s="2"/>
      <c r="B6" s="2"/>
      <c r="C6" s="2"/>
    </row>
    <row r="7" spans="1:21" s="3" customFormat="1" ht="6" hidden="1" customHeight="1" x14ac:dyDescent="0.25">
      <c r="A7" s="2"/>
      <c r="B7" s="2"/>
      <c r="C7" s="2"/>
    </row>
    <row r="8" spans="1:21" s="3" customFormat="1" ht="6" hidden="1" customHeight="1" x14ac:dyDescent="0.25">
      <c r="A8" s="2"/>
      <c r="B8" s="2"/>
      <c r="C8" s="2"/>
    </row>
    <row r="9" spans="1:21" s="3" customFormat="1" hidden="1" x14ac:dyDescent="0.25">
      <c r="A9" s="4"/>
      <c r="C9" s="38"/>
      <c r="D9" s="38"/>
      <c r="E9" s="38"/>
      <c r="F9" s="38"/>
      <c r="G9" s="5"/>
    </row>
    <row r="10" spans="1:21" s="3" customFormat="1" ht="29.25" customHeight="1" x14ac:dyDescent="0.25">
      <c r="A10" s="4"/>
      <c r="C10" s="5"/>
      <c r="D10" s="5"/>
      <c r="E10" s="5"/>
    </row>
    <row r="11" spans="1:21" s="10" customFormat="1" ht="97.5" customHeight="1" x14ac:dyDescent="0.25">
      <c r="A11" s="6" t="s">
        <v>1</v>
      </c>
      <c r="B11" s="6" t="s">
        <v>2</v>
      </c>
      <c r="C11" s="6" t="s">
        <v>3</v>
      </c>
      <c r="D11" s="6" t="s">
        <v>4</v>
      </c>
      <c r="E11" s="7" t="s">
        <v>5</v>
      </c>
      <c r="F11" s="8" t="s">
        <v>6</v>
      </c>
      <c r="G11" s="8" t="s">
        <v>7</v>
      </c>
      <c r="H11" s="9" t="s">
        <v>8</v>
      </c>
      <c r="I11" s="9" t="s">
        <v>9</v>
      </c>
      <c r="J11" s="9" t="s">
        <v>10</v>
      </c>
      <c r="K11" s="9" t="s">
        <v>11</v>
      </c>
      <c r="L11" s="9" t="s">
        <v>12</v>
      </c>
      <c r="M11" s="9" t="s">
        <v>13</v>
      </c>
      <c r="N11" s="9" t="s">
        <v>14</v>
      </c>
      <c r="O11" s="9" t="s">
        <v>15</v>
      </c>
      <c r="P11" s="9" t="s">
        <v>16</v>
      </c>
      <c r="Q11" s="9" t="s">
        <v>17</v>
      </c>
      <c r="R11" s="9" t="s">
        <v>18</v>
      </c>
      <c r="S11" s="9" t="s">
        <v>19</v>
      </c>
      <c r="T11" s="8" t="s">
        <v>20</v>
      </c>
      <c r="U11" s="9" t="s">
        <v>21</v>
      </c>
    </row>
    <row r="12" spans="1:21" s="3" customFormat="1" ht="11.25" customHeight="1" x14ac:dyDescent="0.25">
      <c r="A12" s="4"/>
      <c r="C12" s="5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s="19" customFormat="1" ht="15" customHeight="1" x14ac:dyDescent="0.25">
      <c r="A13" s="12" t="s">
        <v>22</v>
      </c>
      <c r="B13" s="13" t="s">
        <v>23</v>
      </c>
      <c r="C13" s="14" t="s">
        <v>24</v>
      </c>
      <c r="D13" s="15">
        <v>45704220</v>
      </c>
      <c r="E13" s="15">
        <f>SUM(F13:U13)</f>
        <v>63208047</v>
      </c>
      <c r="F13" s="16">
        <v>15240860</v>
      </c>
      <c r="G13" s="17">
        <v>2640000</v>
      </c>
      <c r="H13" s="18"/>
      <c r="I13" s="18">
        <v>2020800</v>
      </c>
      <c r="J13" s="18">
        <v>2640000</v>
      </c>
      <c r="K13" s="18">
        <v>21552555</v>
      </c>
      <c r="L13" s="18">
        <v>163060</v>
      </c>
      <c r="M13" s="18">
        <v>12664668</v>
      </c>
      <c r="N13" s="18">
        <v>5485224</v>
      </c>
      <c r="O13" s="18"/>
      <c r="P13" s="18"/>
      <c r="Q13" s="18">
        <v>800880</v>
      </c>
      <c r="R13" s="18"/>
      <c r="S13" s="18"/>
      <c r="T13" s="18"/>
      <c r="U13" s="18"/>
    </row>
    <row r="14" spans="1:21" s="19" customFormat="1" ht="15" customHeight="1" x14ac:dyDescent="0.25">
      <c r="A14" s="12" t="s">
        <v>25</v>
      </c>
      <c r="B14" s="13" t="s">
        <v>26</v>
      </c>
      <c r="C14" s="14" t="s">
        <v>27</v>
      </c>
      <c r="D14" s="15">
        <v>6579690</v>
      </c>
      <c r="E14" s="15">
        <f t="shared" ref="E14:E50" si="0">SUM(F14:U14)</f>
        <v>8269472</v>
      </c>
      <c r="F14" s="16">
        <v>2362333</v>
      </c>
      <c r="G14" s="17">
        <v>409200</v>
      </c>
      <c r="H14" s="18"/>
      <c r="I14" s="18">
        <v>313224</v>
      </c>
      <c r="J14" s="18">
        <v>409200</v>
      </c>
      <c r="K14" s="18">
        <v>1670323</v>
      </c>
      <c r="L14" s="18">
        <v>12638</v>
      </c>
      <c r="M14" s="18">
        <v>2118208</v>
      </c>
      <c r="N14" s="18">
        <v>850210</v>
      </c>
      <c r="O14" s="18"/>
      <c r="P14" s="18"/>
      <c r="Q14" s="18">
        <v>124136</v>
      </c>
      <c r="R14" s="18"/>
      <c r="S14" s="18"/>
      <c r="T14" s="18"/>
      <c r="U14" s="18"/>
    </row>
    <row r="15" spans="1:21" s="19" customFormat="1" ht="15" customHeight="1" x14ac:dyDescent="0.25">
      <c r="A15" s="12" t="s">
        <v>28</v>
      </c>
      <c r="B15" s="13" t="s">
        <v>29</v>
      </c>
      <c r="C15" s="14" t="s">
        <v>30</v>
      </c>
      <c r="D15" s="15">
        <v>92315711</v>
      </c>
      <c r="E15" s="15">
        <f t="shared" si="0"/>
        <v>98577033</v>
      </c>
      <c r="F15" s="16">
        <v>38023279</v>
      </c>
      <c r="G15" s="17">
        <v>1200000</v>
      </c>
      <c r="H15" s="18">
        <v>5000000</v>
      </c>
      <c r="I15" s="18">
        <v>2100000</v>
      </c>
      <c r="J15" s="18">
        <v>3800000</v>
      </c>
      <c r="K15" s="18">
        <v>6345916</v>
      </c>
      <c r="L15" s="18"/>
      <c r="M15" s="18">
        <v>9975000</v>
      </c>
      <c r="N15" s="18">
        <v>2450000</v>
      </c>
      <c r="O15" s="18"/>
      <c r="P15" s="18"/>
      <c r="Q15" s="18">
        <v>4017838</v>
      </c>
      <c r="R15" s="18">
        <v>2365000</v>
      </c>
      <c r="S15" s="18"/>
      <c r="T15" s="18">
        <v>21100000</v>
      </c>
      <c r="U15" s="18">
        <v>2200000</v>
      </c>
    </row>
    <row r="16" spans="1:21" s="19" customFormat="1" ht="15" customHeight="1" x14ac:dyDescent="0.25">
      <c r="A16" s="12" t="s">
        <v>31</v>
      </c>
      <c r="B16" s="20" t="s">
        <v>32</v>
      </c>
      <c r="C16" s="14" t="s">
        <v>33</v>
      </c>
      <c r="D16" s="15">
        <f t="shared" ref="D16:D50" si="1">SUM(F16:U16)</f>
        <v>3900000</v>
      </c>
      <c r="E16" s="15">
        <f t="shared" si="0"/>
        <v>3900000</v>
      </c>
      <c r="F16" s="16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>
        <v>3900000</v>
      </c>
    </row>
    <row r="17" spans="1:21" ht="15" customHeight="1" x14ac:dyDescent="0.25">
      <c r="A17" s="21"/>
      <c r="B17" s="22" t="s">
        <v>34</v>
      </c>
      <c r="C17" s="23" t="s">
        <v>35</v>
      </c>
      <c r="D17" s="15">
        <f t="shared" si="1"/>
        <v>0</v>
      </c>
      <c r="E17" s="15">
        <f t="shared" si="0"/>
        <v>0</v>
      </c>
      <c r="F17" s="24"/>
      <c r="G17" s="25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ht="15" customHeight="1" x14ac:dyDescent="0.25">
      <c r="A18" s="21"/>
      <c r="B18" s="22" t="s">
        <v>36</v>
      </c>
      <c r="C18" s="23" t="s">
        <v>37</v>
      </c>
      <c r="D18" s="15">
        <f t="shared" si="1"/>
        <v>3812643</v>
      </c>
      <c r="E18" s="15">
        <f t="shared" si="0"/>
        <v>3812643</v>
      </c>
      <c r="F18" s="24">
        <v>3812643</v>
      </c>
      <c r="G18" s="25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ht="23.25" customHeight="1" x14ac:dyDescent="0.25">
      <c r="A19" s="21"/>
      <c r="B19" s="22" t="s">
        <v>38</v>
      </c>
      <c r="C19" s="23" t="s">
        <v>39</v>
      </c>
      <c r="D19" s="15">
        <f t="shared" si="1"/>
        <v>0</v>
      </c>
      <c r="E19" s="15">
        <f t="shared" si="0"/>
        <v>0</v>
      </c>
      <c r="F19" s="24"/>
      <c r="G19" s="25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ht="24" customHeight="1" x14ac:dyDescent="0.25">
      <c r="A20" s="21"/>
      <c r="B20" s="22" t="s">
        <v>40</v>
      </c>
      <c r="C20" s="23" t="s">
        <v>41</v>
      </c>
      <c r="D20" s="15">
        <f t="shared" si="1"/>
        <v>0</v>
      </c>
      <c r="E20" s="15">
        <f t="shared" si="0"/>
        <v>0</v>
      </c>
      <c r="F20" s="24"/>
      <c r="G20" s="25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ht="15" customHeight="1" x14ac:dyDescent="0.25">
      <c r="A21" s="21"/>
      <c r="B21" s="22" t="s">
        <v>42</v>
      </c>
      <c r="C21" s="23" t="s">
        <v>43</v>
      </c>
      <c r="D21" s="15">
        <f t="shared" si="1"/>
        <v>0</v>
      </c>
      <c r="E21" s="15">
        <f t="shared" si="0"/>
        <v>0</v>
      </c>
      <c r="F21" s="24"/>
      <c r="G21" s="25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ht="15" customHeight="1" x14ac:dyDescent="0.25">
      <c r="A22" s="21"/>
      <c r="B22" s="27" t="s">
        <v>44</v>
      </c>
      <c r="C22" s="23" t="s">
        <v>45</v>
      </c>
      <c r="D22" s="15">
        <f t="shared" si="1"/>
        <v>0</v>
      </c>
      <c r="E22" s="15">
        <f t="shared" si="0"/>
        <v>0</v>
      </c>
      <c r="F22" s="24"/>
      <c r="G22" s="25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ht="15" customHeight="1" x14ac:dyDescent="0.25">
      <c r="A23" s="21"/>
      <c r="B23" s="22" t="s">
        <v>46</v>
      </c>
      <c r="C23" s="23" t="s">
        <v>47</v>
      </c>
      <c r="D23" s="15">
        <v>2440000</v>
      </c>
      <c r="E23" s="15">
        <f t="shared" si="0"/>
        <v>5560000</v>
      </c>
      <c r="F23" s="24">
        <v>240000</v>
      </c>
      <c r="G23" s="25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>
        <v>4080000</v>
      </c>
      <c r="S23" s="26">
        <v>1240000</v>
      </c>
      <c r="T23" s="26"/>
      <c r="U23" s="26"/>
    </row>
    <row r="24" spans="1:21" ht="15" customHeight="1" x14ac:dyDescent="0.25">
      <c r="A24" s="21"/>
      <c r="B24" s="22" t="s">
        <v>48</v>
      </c>
      <c r="C24" s="23" t="s">
        <v>49</v>
      </c>
      <c r="D24" s="15">
        <f t="shared" si="1"/>
        <v>8963555</v>
      </c>
      <c r="E24" s="15">
        <f t="shared" si="0"/>
        <v>8963555</v>
      </c>
      <c r="F24" s="24">
        <v>8963555</v>
      </c>
      <c r="G24" s="25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ht="15" customHeight="1" x14ac:dyDescent="0.25">
      <c r="A25" s="21"/>
      <c r="B25" s="27" t="s">
        <v>50</v>
      </c>
      <c r="C25" s="23" t="s">
        <v>51</v>
      </c>
      <c r="D25" s="15">
        <f t="shared" si="1"/>
        <v>0</v>
      </c>
      <c r="E25" s="15">
        <f t="shared" si="0"/>
        <v>0</v>
      </c>
      <c r="F25" s="24"/>
      <c r="G25" s="25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ht="15" customHeight="1" x14ac:dyDescent="0.25">
      <c r="A26" s="12" t="s">
        <v>52</v>
      </c>
      <c r="B26" s="20" t="s">
        <v>53</v>
      </c>
      <c r="C26" s="14" t="s">
        <v>54</v>
      </c>
      <c r="D26" s="15">
        <f>SUM(D18,D23,D24)</f>
        <v>15216198</v>
      </c>
      <c r="E26" s="15">
        <f>SUM(E18,E23,E24)</f>
        <v>18336198</v>
      </c>
      <c r="F26" s="15">
        <f>SUM(F17:F25)</f>
        <v>13016198</v>
      </c>
      <c r="G26" s="15">
        <f t="shared" ref="G26:U26" si="2">SUM(G17:G25)</f>
        <v>0</v>
      </c>
      <c r="H26" s="15">
        <f t="shared" si="2"/>
        <v>0</v>
      </c>
      <c r="I26" s="15">
        <f t="shared" si="2"/>
        <v>0</v>
      </c>
      <c r="J26" s="15">
        <f t="shared" si="2"/>
        <v>0</v>
      </c>
      <c r="K26" s="15">
        <f t="shared" si="2"/>
        <v>0</v>
      </c>
      <c r="L26" s="15">
        <f t="shared" si="2"/>
        <v>0</v>
      </c>
      <c r="M26" s="15">
        <f t="shared" si="2"/>
        <v>0</v>
      </c>
      <c r="N26" s="15">
        <f t="shared" si="2"/>
        <v>0</v>
      </c>
      <c r="O26" s="15">
        <f t="shared" si="2"/>
        <v>0</v>
      </c>
      <c r="P26" s="15">
        <f t="shared" si="2"/>
        <v>0</v>
      </c>
      <c r="Q26" s="15">
        <f t="shared" si="2"/>
        <v>0</v>
      </c>
      <c r="R26" s="15">
        <f t="shared" si="2"/>
        <v>4080000</v>
      </c>
      <c r="S26" s="15">
        <f t="shared" si="2"/>
        <v>1240000</v>
      </c>
      <c r="T26" s="15">
        <f t="shared" si="2"/>
        <v>0</v>
      </c>
      <c r="U26" s="15">
        <f t="shared" si="2"/>
        <v>0</v>
      </c>
    </row>
    <row r="27" spans="1:21" ht="15" customHeight="1" x14ac:dyDescent="0.25">
      <c r="A27" s="21"/>
      <c r="B27" s="28" t="s">
        <v>55</v>
      </c>
      <c r="C27" s="23" t="s">
        <v>56</v>
      </c>
      <c r="D27" s="15">
        <f t="shared" si="1"/>
        <v>0</v>
      </c>
      <c r="E27" s="15">
        <f t="shared" si="0"/>
        <v>0</v>
      </c>
      <c r="F27" s="16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 ht="15" customHeight="1" x14ac:dyDescent="0.25">
      <c r="A28" s="21"/>
      <c r="B28" s="28" t="s">
        <v>57</v>
      </c>
      <c r="C28" s="23" t="s">
        <v>58</v>
      </c>
      <c r="D28" s="15">
        <f t="shared" si="1"/>
        <v>0</v>
      </c>
      <c r="E28" s="15">
        <f t="shared" si="0"/>
        <v>0</v>
      </c>
      <c r="F28" s="24"/>
      <c r="G28" s="25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ht="15" customHeight="1" x14ac:dyDescent="0.25">
      <c r="A29" s="21"/>
      <c r="B29" s="28" t="s">
        <v>59</v>
      </c>
      <c r="C29" s="23" t="s">
        <v>60</v>
      </c>
      <c r="D29" s="15">
        <f t="shared" si="1"/>
        <v>0</v>
      </c>
      <c r="E29" s="15">
        <f t="shared" si="0"/>
        <v>0</v>
      </c>
      <c r="F29" s="24"/>
      <c r="G29" s="25"/>
      <c r="H29" s="26"/>
      <c r="I29" s="26"/>
      <c r="J29" s="26"/>
      <c r="K29" s="26"/>
      <c r="L29" s="26"/>
      <c r="M29" s="26"/>
      <c r="N29" s="29"/>
      <c r="O29" s="29"/>
      <c r="P29" s="26"/>
      <c r="Q29" s="26"/>
      <c r="R29" s="26"/>
      <c r="S29" s="26"/>
      <c r="T29" s="26"/>
      <c r="U29" s="26"/>
    </row>
    <row r="30" spans="1:21" ht="15" customHeight="1" x14ac:dyDescent="0.25">
      <c r="A30" s="21"/>
      <c r="B30" s="28" t="s">
        <v>61</v>
      </c>
      <c r="C30" s="23" t="s">
        <v>62</v>
      </c>
      <c r="D30" s="15">
        <v>10008032</v>
      </c>
      <c r="E30" s="15">
        <f t="shared" si="0"/>
        <v>11520530</v>
      </c>
      <c r="F30" s="24">
        <v>11520530</v>
      </c>
      <c r="G30" s="25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ht="15" customHeight="1" x14ac:dyDescent="0.25">
      <c r="A31" s="21"/>
      <c r="B31" s="23" t="s">
        <v>63</v>
      </c>
      <c r="C31" s="23" t="s">
        <v>64</v>
      </c>
      <c r="D31" s="15">
        <f t="shared" si="1"/>
        <v>0</v>
      </c>
      <c r="E31" s="15">
        <f t="shared" si="0"/>
        <v>0</v>
      </c>
      <c r="F31" s="24"/>
      <c r="G31" s="25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ht="15" customHeight="1" x14ac:dyDescent="0.25">
      <c r="A32" s="21"/>
      <c r="B32" s="23" t="s">
        <v>65</v>
      </c>
      <c r="C32" s="23" t="s">
        <v>66</v>
      </c>
      <c r="D32" s="15">
        <f t="shared" si="1"/>
        <v>0</v>
      </c>
      <c r="E32" s="15">
        <f t="shared" si="0"/>
        <v>0</v>
      </c>
      <c r="F32" s="24"/>
      <c r="G32" s="25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ht="15" customHeight="1" x14ac:dyDescent="0.25">
      <c r="A33" s="21"/>
      <c r="B33" s="23" t="s">
        <v>67</v>
      </c>
      <c r="C33" s="23" t="s">
        <v>68</v>
      </c>
      <c r="D33" s="15">
        <v>2702144</v>
      </c>
      <c r="E33" s="15">
        <f t="shared" si="0"/>
        <v>3110518</v>
      </c>
      <c r="F33" s="24">
        <v>3110518</v>
      </c>
      <c r="G33" s="25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ht="15" customHeight="1" x14ac:dyDescent="0.25">
      <c r="A34" s="12" t="s">
        <v>69</v>
      </c>
      <c r="B34" s="14" t="s">
        <v>70</v>
      </c>
      <c r="C34" s="14" t="s">
        <v>71</v>
      </c>
      <c r="D34" s="15">
        <v>12710176</v>
      </c>
      <c r="E34" s="15">
        <f t="shared" si="0"/>
        <v>14631048</v>
      </c>
      <c r="F34" s="16">
        <f t="shared" ref="F34:U34" si="3">SUM(F28:F33)</f>
        <v>14631048</v>
      </c>
      <c r="G34" s="18">
        <f t="shared" si="3"/>
        <v>0</v>
      </c>
      <c r="H34" s="18">
        <f t="shared" si="3"/>
        <v>0</v>
      </c>
      <c r="I34" s="18">
        <f t="shared" si="3"/>
        <v>0</v>
      </c>
      <c r="J34" s="18">
        <f t="shared" si="3"/>
        <v>0</v>
      </c>
      <c r="K34" s="18">
        <f t="shared" si="3"/>
        <v>0</v>
      </c>
      <c r="L34" s="18">
        <f t="shared" si="3"/>
        <v>0</v>
      </c>
      <c r="M34" s="18">
        <f t="shared" si="3"/>
        <v>0</v>
      </c>
      <c r="N34" s="18">
        <f t="shared" si="3"/>
        <v>0</v>
      </c>
      <c r="O34" s="18">
        <f t="shared" si="3"/>
        <v>0</v>
      </c>
      <c r="P34" s="18">
        <f t="shared" si="3"/>
        <v>0</v>
      </c>
      <c r="Q34" s="18">
        <f t="shared" si="3"/>
        <v>0</v>
      </c>
      <c r="R34" s="18">
        <f t="shared" si="3"/>
        <v>0</v>
      </c>
      <c r="S34" s="18">
        <f t="shared" si="3"/>
        <v>0</v>
      </c>
      <c r="T34" s="18">
        <f t="shared" si="3"/>
        <v>0</v>
      </c>
      <c r="U34" s="18">
        <f t="shared" si="3"/>
        <v>0</v>
      </c>
    </row>
    <row r="35" spans="1:21" ht="15" customHeight="1" x14ac:dyDescent="0.25">
      <c r="A35" s="21"/>
      <c r="B35" s="22" t="s">
        <v>72</v>
      </c>
      <c r="C35" s="14" t="s">
        <v>73</v>
      </c>
      <c r="D35" s="15">
        <f t="shared" si="1"/>
        <v>8736331</v>
      </c>
      <c r="E35" s="15">
        <f t="shared" si="0"/>
        <v>8736331</v>
      </c>
      <c r="F35" s="24">
        <v>8736331</v>
      </c>
      <c r="G35" s="25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ht="15" customHeight="1" x14ac:dyDescent="0.25">
      <c r="A36" s="21"/>
      <c r="B36" s="22" t="s">
        <v>74</v>
      </c>
      <c r="C36" s="14" t="s">
        <v>75</v>
      </c>
      <c r="D36" s="15">
        <f t="shared" si="1"/>
        <v>0</v>
      </c>
      <c r="E36" s="15">
        <f t="shared" si="0"/>
        <v>0</v>
      </c>
      <c r="F36" s="24"/>
      <c r="G36" s="25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ht="15" customHeight="1" x14ac:dyDescent="0.25">
      <c r="A37" s="21"/>
      <c r="B37" s="22" t="s">
        <v>76</v>
      </c>
      <c r="C37" s="14" t="s">
        <v>77</v>
      </c>
      <c r="D37" s="15">
        <f t="shared" si="1"/>
        <v>0</v>
      </c>
      <c r="E37" s="15">
        <f t="shared" si="0"/>
        <v>0</v>
      </c>
      <c r="F37" s="24"/>
      <c r="G37" s="25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ht="15" customHeight="1" x14ac:dyDescent="0.25">
      <c r="A38" s="21"/>
      <c r="B38" s="22" t="s">
        <v>78</v>
      </c>
      <c r="C38" s="14" t="s">
        <v>79</v>
      </c>
      <c r="D38" s="15">
        <f t="shared" si="1"/>
        <v>2358810</v>
      </c>
      <c r="E38" s="15">
        <f t="shared" si="0"/>
        <v>2358810</v>
      </c>
      <c r="F38" s="24">
        <v>2358810</v>
      </c>
      <c r="G38" s="25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ht="15" customHeight="1" x14ac:dyDescent="0.25">
      <c r="A39" s="12" t="s">
        <v>80</v>
      </c>
      <c r="B39" s="20" t="s">
        <v>81</v>
      </c>
      <c r="C39" s="14" t="s">
        <v>82</v>
      </c>
      <c r="D39" s="15">
        <f t="shared" si="1"/>
        <v>11095141</v>
      </c>
      <c r="E39" s="15">
        <f t="shared" si="0"/>
        <v>11095141</v>
      </c>
      <c r="F39" s="16">
        <f>SUM(F35:F38)</f>
        <v>11095141</v>
      </c>
      <c r="G39" s="18">
        <f>SUM(G35:G38)</f>
        <v>0</v>
      </c>
      <c r="H39" s="18">
        <f>SUM(H35:H38)</f>
        <v>0</v>
      </c>
      <c r="I39" s="18">
        <f>SUM(I35:I38)</f>
        <v>0</v>
      </c>
      <c r="J39" s="18">
        <f>SUM(J35:J38)</f>
        <v>0</v>
      </c>
      <c r="K39" s="18">
        <f t="shared" ref="K39:U39" si="4">SUM(K35:K38)</f>
        <v>0</v>
      </c>
      <c r="L39" s="18">
        <f t="shared" si="4"/>
        <v>0</v>
      </c>
      <c r="M39" s="18">
        <f t="shared" si="4"/>
        <v>0</v>
      </c>
      <c r="N39" s="18">
        <f t="shared" si="4"/>
        <v>0</v>
      </c>
      <c r="O39" s="18">
        <f t="shared" si="4"/>
        <v>0</v>
      </c>
      <c r="P39" s="18">
        <f t="shared" si="4"/>
        <v>0</v>
      </c>
      <c r="Q39" s="18">
        <f t="shared" si="4"/>
        <v>0</v>
      </c>
      <c r="R39" s="18">
        <f t="shared" si="4"/>
        <v>0</v>
      </c>
      <c r="S39" s="18">
        <f t="shared" si="4"/>
        <v>0</v>
      </c>
      <c r="T39" s="18">
        <f t="shared" si="4"/>
        <v>0</v>
      </c>
      <c r="U39" s="18">
        <f t="shared" si="4"/>
        <v>0</v>
      </c>
    </row>
    <row r="40" spans="1:21" ht="15" customHeight="1" x14ac:dyDescent="0.25">
      <c r="A40" s="21"/>
      <c r="B40" s="30" t="s">
        <v>83</v>
      </c>
      <c r="C40" s="23" t="s">
        <v>84</v>
      </c>
      <c r="D40" s="15">
        <f t="shared" si="1"/>
        <v>0</v>
      </c>
      <c r="E40" s="15">
        <f t="shared" si="0"/>
        <v>0</v>
      </c>
      <c r="F40" s="24"/>
      <c r="G40" s="25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ht="21" customHeight="1" x14ac:dyDescent="0.25">
      <c r="A41" s="21"/>
      <c r="B41" s="30" t="s">
        <v>85</v>
      </c>
      <c r="C41" s="23" t="s">
        <v>86</v>
      </c>
      <c r="D41" s="15">
        <f t="shared" si="1"/>
        <v>0</v>
      </c>
      <c r="E41" s="15">
        <f t="shared" si="0"/>
        <v>0</v>
      </c>
      <c r="F41" s="24"/>
      <c r="G41" s="25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ht="21" customHeight="1" x14ac:dyDescent="0.25">
      <c r="A42" s="21"/>
      <c r="B42" s="30" t="s">
        <v>87</v>
      </c>
      <c r="C42" s="23" t="s">
        <v>88</v>
      </c>
      <c r="D42" s="15">
        <f t="shared" si="1"/>
        <v>0</v>
      </c>
      <c r="E42" s="15">
        <f t="shared" si="0"/>
        <v>0</v>
      </c>
      <c r="F42" s="24"/>
      <c r="G42" s="25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ht="15" customHeight="1" x14ac:dyDescent="0.25">
      <c r="A43" s="21"/>
      <c r="B43" s="30" t="s">
        <v>89</v>
      </c>
      <c r="C43" s="23" t="s">
        <v>90</v>
      </c>
      <c r="D43" s="15">
        <f t="shared" si="1"/>
        <v>0</v>
      </c>
      <c r="E43" s="15">
        <f t="shared" si="0"/>
        <v>0</v>
      </c>
      <c r="F43" s="24"/>
      <c r="G43" s="25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ht="15" customHeight="1" x14ac:dyDescent="0.25">
      <c r="A44" s="21"/>
      <c r="B44" s="30" t="s">
        <v>91</v>
      </c>
      <c r="C44" s="23" t="s">
        <v>92</v>
      </c>
      <c r="D44" s="15">
        <f t="shared" si="1"/>
        <v>0</v>
      </c>
      <c r="E44" s="15">
        <f t="shared" si="0"/>
        <v>0</v>
      </c>
      <c r="F44" s="24"/>
      <c r="G44" s="25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ht="23.25" customHeight="1" x14ac:dyDescent="0.25">
      <c r="A45" s="21"/>
      <c r="B45" s="30" t="s">
        <v>93</v>
      </c>
      <c r="C45" s="23" t="s">
        <v>94</v>
      </c>
      <c r="D45" s="15">
        <f t="shared" si="1"/>
        <v>0</v>
      </c>
      <c r="E45" s="15">
        <f t="shared" si="0"/>
        <v>0</v>
      </c>
      <c r="F45" s="24"/>
      <c r="G45" s="25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ht="25.5" customHeight="1" x14ac:dyDescent="0.25">
      <c r="A46" s="21"/>
      <c r="B46" s="22" t="s">
        <v>95</v>
      </c>
      <c r="C46" s="23" t="s">
        <v>96</v>
      </c>
      <c r="D46" s="15">
        <f t="shared" si="1"/>
        <v>0</v>
      </c>
      <c r="E46" s="15">
        <f t="shared" si="0"/>
        <v>0</v>
      </c>
      <c r="F46" s="24"/>
      <c r="G46" s="25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ht="15" customHeight="1" x14ac:dyDescent="0.25">
      <c r="A47" s="21"/>
      <c r="B47" s="22" t="s">
        <v>97</v>
      </c>
      <c r="C47" s="23" t="s">
        <v>98</v>
      </c>
      <c r="D47" s="15">
        <f t="shared" si="1"/>
        <v>0</v>
      </c>
      <c r="E47" s="15">
        <f t="shared" si="0"/>
        <v>0</v>
      </c>
      <c r="F47" s="24"/>
      <c r="G47" s="25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ht="15" customHeight="1" x14ac:dyDescent="0.25">
      <c r="A48" s="12" t="s">
        <v>99</v>
      </c>
      <c r="B48" s="20" t="s">
        <v>100</v>
      </c>
      <c r="C48" s="14" t="s">
        <v>101</v>
      </c>
      <c r="D48" s="15">
        <f t="shared" si="1"/>
        <v>0</v>
      </c>
      <c r="E48" s="15">
        <f t="shared" si="0"/>
        <v>0</v>
      </c>
      <c r="F48" s="16">
        <f>SUM(F40:F47)</f>
        <v>0</v>
      </c>
      <c r="G48" s="18">
        <f>SUM(G40:G47)</f>
        <v>0</v>
      </c>
      <c r="H48" s="18">
        <f>SUM(H40:H47)</f>
        <v>0</v>
      </c>
      <c r="I48" s="18">
        <f>SUM(I40:I47)</f>
        <v>0</v>
      </c>
      <c r="J48" s="18">
        <f>SUM(J40:J47)</f>
        <v>0</v>
      </c>
      <c r="K48" s="18">
        <f t="shared" ref="K48:U48" si="5">SUM(K40:K47)</f>
        <v>0</v>
      </c>
      <c r="L48" s="18">
        <f t="shared" si="5"/>
        <v>0</v>
      </c>
      <c r="M48" s="18">
        <f t="shared" si="5"/>
        <v>0</v>
      </c>
      <c r="N48" s="18">
        <f t="shared" si="5"/>
        <v>0</v>
      </c>
      <c r="O48" s="18">
        <f t="shared" si="5"/>
        <v>0</v>
      </c>
      <c r="P48" s="18">
        <f t="shared" si="5"/>
        <v>0</v>
      </c>
      <c r="Q48" s="18">
        <f t="shared" si="5"/>
        <v>0</v>
      </c>
      <c r="R48" s="18">
        <f t="shared" si="5"/>
        <v>0</v>
      </c>
      <c r="S48" s="18">
        <f t="shared" si="5"/>
        <v>0</v>
      </c>
      <c r="T48" s="18">
        <f t="shared" si="5"/>
        <v>0</v>
      </c>
      <c r="U48" s="18">
        <f t="shared" si="5"/>
        <v>0</v>
      </c>
    </row>
    <row r="49" spans="1:21" ht="15" customHeight="1" x14ac:dyDescent="0.25">
      <c r="A49" s="12"/>
      <c r="B49" s="22" t="s">
        <v>102</v>
      </c>
      <c r="C49" s="31" t="s">
        <v>103</v>
      </c>
      <c r="D49" s="15">
        <v>136636097</v>
      </c>
      <c r="E49" s="15">
        <f t="shared" si="0"/>
        <v>137636098</v>
      </c>
      <c r="F49" s="15">
        <v>137636098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f>SUM(V50:V50)</f>
        <v>0</v>
      </c>
    </row>
    <row r="50" spans="1:21" ht="15" customHeight="1" x14ac:dyDescent="0.25">
      <c r="A50" s="32"/>
      <c r="B50" s="14" t="s">
        <v>104</v>
      </c>
      <c r="C50" s="14" t="s">
        <v>105</v>
      </c>
      <c r="D50" s="15">
        <f t="shared" si="1"/>
        <v>355653037</v>
      </c>
      <c r="E50" s="15">
        <f t="shared" si="0"/>
        <v>355653037</v>
      </c>
      <c r="F50" s="16">
        <f>SUM(F49,F48,F39,F34,F26,F16,F15,F14,F13)</f>
        <v>232004957</v>
      </c>
      <c r="G50" s="16">
        <f t="shared" ref="G50:U50" si="6">SUM(G49,G48,G39,G34,G26,G16,G15,G14,G13)</f>
        <v>4249200</v>
      </c>
      <c r="H50" s="16">
        <f t="shared" si="6"/>
        <v>5000000</v>
      </c>
      <c r="I50" s="16">
        <f t="shared" si="6"/>
        <v>4434024</v>
      </c>
      <c r="J50" s="16">
        <f t="shared" si="6"/>
        <v>6849200</v>
      </c>
      <c r="K50" s="16">
        <f t="shared" si="6"/>
        <v>29568794</v>
      </c>
      <c r="L50" s="16">
        <f t="shared" si="6"/>
        <v>175698</v>
      </c>
      <c r="M50" s="16">
        <f t="shared" si="6"/>
        <v>24757876</v>
      </c>
      <c r="N50" s="16">
        <f t="shared" si="6"/>
        <v>8785434</v>
      </c>
      <c r="O50" s="16">
        <f t="shared" si="6"/>
        <v>0</v>
      </c>
      <c r="P50" s="16">
        <f t="shared" si="6"/>
        <v>0</v>
      </c>
      <c r="Q50" s="16">
        <f t="shared" si="6"/>
        <v>4942854</v>
      </c>
      <c r="R50" s="16">
        <f t="shared" si="6"/>
        <v>6445000</v>
      </c>
      <c r="S50" s="16">
        <f t="shared" si="6"/>
        <v>1240000</v>
      </c>
      <c r="T50" s="16">
        <f t="shared" si="6"/>
        <v>21100000</v>
      </c>
      <c r="U50" s="16">
        <f t="shared" si="6"/>
        <v>6100000</v>
      </c>
    </row>
    <row r="51" spans="1:21" ht="15" customHeight="1" x14ac:dyDescent="0.25">
      <c r="D51" s="15"/>
      <c r="E51" s="15"/>
      <c r="F51" s="34"/>
      <c r="G51" s="34"/>
      <c r="H51" s="34"/>
      <c r="I51" s="34"/>
      <c r="J51" s="34"/>
      <c r="K51" s="35"/>
      <c r="L51" s="35"/>
      <c r="M51" s="35"/>
      <c r="N51" s="34"/>
      <c r="O51" s="34"/>
      <c r="P51" s="34"/>
      <c r="Q51" s="34"/>
      <c r="R51" s="34"/>
      <c r="S51" s="34"/>
      <c r="T51" s="34"/>
      <c r="U51" s="34"/>
    </row>
    <row r="52" spans="1:21" x14ac:dyDescent="0.25">
      <c r="D52" s="34"/>
      <c r="E52" s="34"/>
    </row>
    <row r="55" spans="1:21" x14ac:dyDescent="0.25">
      <c r="A55" s="36"/>
      <c r="B55" s="36"/>
      <c r="C55" s="36"/>
    </row>
    <row r="56" spans="1:21" ht="15" customHeight="1" x14ac:dyDescent="0.25"/>
    <row r="57" spans="1:21" x14ac:dyDescent="0.25">
      <c r="A57" s="3"/>
      <c r="B57" s="3"/>
      <c r="C57" s="3"/>
    </row>
    <row r="58" spans="1:21" ht="39.9" customHeight="1" x14ac:dyDescent="0.25">
      <c r="C58" s="1"/>
    </row>
    <row r="59" spans="1:21" x14ac:dyDescent="0.25">
      <c r="C59" s="1"/>
    </row>
    <row r="60" spans="1:21" x14ac:dyDescent="0.25">
      <c r="C60" s="1"/>
    </row>
    <row r="61" spans="1:21" x14ac:dyDescent="0.25">
      <c r="C61" s="1"/>
    </row>
    <row r="62" spans="1:21" x14ac:dyDescent="0.25">
      <c r="C62" s="1"/>
    </row>
    <row r="63" spans="1:21" x14ac:dyDescent="0.25">
      <c r="C63" s="1"/>
    </row>
    <row r="64" spans="1:21" x14ac:dyDescent="0.25">
      <c r="C64" s="1"/>
    </row>
    <row r="65" spans="3:3" x14ac:dyDescent="0.25">
      <c r="C65" s="1"/>
    </row>
    <row r="66" spans="3:3" x14ac:dyDescent="0.25">
      <c r="C66" s="1"/>
    </row>
    <row r="67" spans="3:3" ht="15" customHeight="1" x14ac:dyDescent="0.25">
      <c r="C67" s="1"/>
    </row>
    <row r="68" spans="3:3" ht="15" customHeight="1" x14ac:dyDescent="0.25">
      <c r="C68" s="1"/>
    </row>
    <row r="69" spans="3:3" ht="15" customHeight="1" x14ac:dyDescent="0.25">
      <c r="C69" s="1"/>
    </row>
    <row r="70" spans="3:3" ht="15" customHeight="1" x14ac:dyDescent="0.25">
      <c r="C70" s="1"/>
    </row>
    <row r="71" spans="3:3" ht="15" customHeight="1" x14ac:dyDescent="0.25">
      <c r="C71" s="1"/>
    </row>
    <row r="72" spans="3:3" ht="15" customHeight="1" x14ac:dyDescent="0.25">
      <c r="C72" s="1"/>
    </row>
    <row r="73" spans="3:3" ht="15" customHeight="1" x14ac:dyDescent="0.25">
      <c r="C73" s="1"/>
    </row>
    <row r="74" spans="3:3" ht="15" customHeight="1" x14ac:dyDescent="0.25">
      <c r="C74" s="1"/>
    </row>
    <row r="75" spans="3:3" ht="15" customHeight="1" x14ac:dyDescent="0.25">
      <c r="C75" s="1"/>
    </row>
    <row r="76" spans="3:3" ht="15" customHeight="1" x14ac:dyDescent="0.25">
      <c r="C76" s="1"/>
    </row>
    <row r="77" spans="3:3" ht="15" customHeight="1" x14ac:dyDescent="0.25">
      <c r="C77" s="1"/>
    </row>
    <row r="78" spans="3:3" ht="15" customHeight="1" x14ac:dyDescent="0.25">
      <c r="C78" s="1"/>
    </row>
    <row r="79" spans="3:3" ht="15" customHeight="1" x14ac:dyDescent="0.25">
      <c r="C79" s="1"/>
    </row>
    <row r="80" spans="3:3" ht="15" customHeight="1" x14ac:dyDescent="0.25">
      <c r="C80" s="1"/>
    </row>
    <row r="81" spans="3:3" ht="15" customHeight="1" x14ac:dyDescent="0.25">
      <c r="C81" s="1"/>
    </row>
    <row r="82" spans="3:3" ht="15" customHeight="1" x14ac:dyDescent="0.25">
      <c r="C82" s="1"/>
    </row>
    <row r="83" spans="3:3" ht="15" customHeight="1" x14ac:dyDescent="0.25">
      <c r="C83" s="1"/>
    </row>
    <row r="84" spans="3:3" ht="15" customHeight="1" x14ac:dyDescent="0.25">
      <c r="C84" s="1"/>
    </row>
    <row r="85" spans="3:3" ht="15" customHeight="1" x14ac:dyDescent="0.25">
      <c r="C85" s="1"/>
    </row>
    <row r="86" spans="3:3" ht="15" customHeight="1" x14ac:dyDescent="0.25">
      <c r="C86" s="1"/>
    </row>
    <row r="87" spans="3:3" ht="15" customHeight="1" x14ac:dyDescent="0.25">
      <c r="C87" s="1"/>
    </row>
    <row r="88" spans="3:3" ht="15" customHeight="1" x14ac:dyDescent="0.25">
      <c r="C88" s="1"/>
    </row>
    <row r="89" spans="3:3" ht="15" customHeight="1" x14ac:dyDescent="0.25">
      <c r="C89" s="1"/>
    </row>
    <row r="90" spans="3:3" ht="15" customHeight="1" x14ac:dyDescent="0.25">
      <c r="C90" s="1"/>
    </row>
    <row r="91" spans="3:3" ht="15" customHeight="1" x14ac:dyDescent="0.25">
      <c r="C91" s="1"/>
    </row>
    <row r="92" spans="3:3" ht="15" customHeight="1" x14ac:dyDescent="0.25">
      <c r="C92" s="1"/>
    </row>
    <row r="93" spans="3:3" ht="15" customHeight="1" x14ac:dyDescent="0.25">
      <c r="C93" s="1"/>
    </row>
    <row r="94" spans="3:3" ht="15" customHeight="1" x14ac:dyDescent="0.25">
      <c r="C94" s="1"/>
    </row>
    <row r="95" spans="3:3" ht="15" customHeight="1" x14ac:dyDescent="0.25">
      <c r="C95" s="1"/>
    </row>
    <row r="96" spans="3:3" ht="15" customHeight="1" x14ac:dyDescent="0.25">
      <c r="C96" s="1"/>
    </row>
    <row r="97" spans="3:15" ht="15" customHeight="1" x14ac:dyDescent="0.25">
      <c r="C97" s="1"/>
    </row>
    <row r="98" spans="3:15" ht="15" customHeight="1" x14ac:dyDescent="0.25">
      <c r="C98" s="1"/>
    </row>
    <row r="99" spans="3:15" ht="15" customHeight="1" x14ac:dyDescent="0.25">
      <c r="C99" s="1"/>
      <c r="H99" s="34"/>
      <c r="N99" s="34"/>
      <c r="O99" s="34"/>
    </row>
    <row r="100" spans="3:15" x14ac:dyDescent="0.25">
      <c r="D100" s="34"/>
      <c r="E100" s="34"/>
    </row>
    <row r="101" spans="3:15" x14ac:dyDescent="0.25">
      <c r="N101" s="34"/>
      <c r="O101" s="34"/>
    </row>
    <row r="1048576" spans="16:16" x14ac:dyDescent="0.25">
      <c r="P1048576" s="34">
        <f>SUM(P51,P26)</f>
        <v>0</v>
      </c>
    </row>
  </sheetData>
  <mergeCells count="4">
    <mergeCell ref="A1:C1"/>
    <mergeCell ref="A3:F3"/>
    <mergeCell ref="C9:F9"/>
    <mergeCell ref="A55:C55"/>
  </mergeCells>
  <printOptions horizontalCentered="1" verticalCentered="1"/>
  <pageMargins left="0" right="0" top="0" bottom="0" header="0.51181102362204722" footer="0.51181102362204722"/>
  <pageSetup paperSize="8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7.mell.Kiadás cofog</vt:lpstr>
      <vt:lpstr>'7.mell.Kiadás cofog'!Nyomtatási_terület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Csilla</dc:creator>
  <cp:lastModifiedBy>Csilla</cp:lastModifiedBy>
  <dcterms:created xsi:type="dcterms:W3CDTF">2021-06-14T17:36:45Z</dcterms:created>
  <dcterms:modified xsi:type="dcterms:W3CDTF">2021-06-14T17:42:23Z</dcterms:modified>
</cp:coreProperties>
</file>