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Kangyalka Rita\Desktop\Office\PM DÖNTÉSEK\2021\zárszámadási rendelet\MELLÉKLETEK xlsx\"/>
    </mc:Choice>
  </mc:AlternateContent>
  <xr:revisionPtr revIDLastSave="0" documentId="8_{30E63527-5DB4-4F4F-A703-7212933FE0A4}" xr6:coauthVersionLast="46" xr6:coauthVersionMax="46" xr10:uidLastSave="{00000000-0000-0000-0000-000000000000}"/>
  <bookViews>
    <workbookView xWindow="-108" yWindow="-108" windowWidth="23256" windowHeight="12576"/>
  </bookViews>
  <sheets>
    <sheet name="12mell Maradvány" sheetId="4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xlnm.Print_Titles_1">('[2]4mellFelújítás'!$A$1:$C$65536,'[2]4mellFelújítás'!$A$9:$IV$10)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('[2]4mellFelújítás'!$A$1:$C$65536,'[2]4mellFelújítás'!$A$9:$IV$10)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('[2]4mellFelújítás'!$A$1:$C$65536,'[2]4mellFelújítás'!$A$9:$IV$10)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#REF!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('[2]4mellFelújítás'!$A$1:$C$65536,'[2]4mellFelújítás'!$A$9:$IV$10)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#REF!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('[2]4mellFelújítás'!$A$1:$C$65536,'[2]4mellFelújítás'!$A$9:$IV$10)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1_3_1">"#HIV!!$A$1:$F$40"</definedName>
    <definedName name="__xlnm.Print_Area_1_4">#REF!</definedName>
    <definedName name="__xlnm.Print_Area_1_5">#REF!</definedName>
    <definedName name="__xlnm.Print_Area_2">"#HIV!!$A$1:$G$102"</definedName>
    <definedName name="__xlnm.Print_Area_2_3">#REF!</definedName>
    <definedName name="__xlnm.Print_Area_2_3_4">#REF!</definedName>
    <definedName name="__xlnm.Print_Titles_1">('[2]4mellFelújítás'!$A$1:$C$65536,'[2]4mellFelújítás'!$A$9:$IV$10)</definedName>
    <definedName name="__xlnm.Print_Titles_1_3">"#HIV!!$A:$B,#HIV!!$6:$7"</definedName>
    <definedName name="__xlnm.Print_Titles_1_3_1">"#HIV!!$A:$B,#HIV!!$6:$7"</definedName>
    <definedName name="__xlnm.Print_Titles_2">"#HIV!!$7:$8"</definedName>
    <definedName name="__xlnm.Print_Titles_2_3">#REF!</definedName>
    <definedName name="__xlnm.Print_Titles_2_3_4">#REF!</definedName>
    <definedName name="_____xlnm.Print_Area_1">#REF!</definedName>
    <definedName name="________xlnm.Print_Area_1_3">"#HIV!!$A$1:$F$40"</definedName>
    <definedName name="________xlnm.Print_Area_2">"#HIV!!$A$1:$G$102"</definedName>
    <definedName name="___xlnm.Print_Area_2_3">#REF!</definedName>
    <definedName name="_____xlnm.Print_Titles_1">('[2]4mellFelújítás'!$A$1:$C$65536,'[2]4mellFelújítás'!$A$9:$IV$10)</definedName>
    <definedName name="_____xlnm.Print_Titles_1_3">"#HIV!!$A:$B,#HIV!!$6:$7"</definedName>
    <definedName name="________xlnm.Print_Titles_2">"#HIV!!$7:$8"</definedName>
    <definedName name="___xlnm.Print_Titles_2_3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NA()</definedName>
    <definedName name="Excel_BuiltIn_Print_Area_1_1_1_1_2">'[5]Önkormányzati bevétel'!$A$1:$E$210</definedName>
    <definedName name="Excel_BuiltIn_Print_Area_1_1_1_1_3">#REF!</definedName>
    <definedName name="Excel_BuiltIn_Print_Area_1_1_1_1_4">#REF!</definedName>
    <definedName name="Excel_BuiltIn_Print_Area_1_1_1_1_6">#REF!</definedName>
    <definedName name="Excel_BuiltIn_Print_Area_1_1_1_2">'[5]Önkormányzati bevétel'!$A$1:$E$210</definedName>
    <definedName name="Excel_BuiltIn_Print_Area_1_1_1_3">#REF!</definedName>
    <definedName name="Excel_BuiltIn_Print_Area_1_1_1_4">#REF!</definedName>
    <definedName name="Excel_BuiltIn_Print_Area_1_1_1_6">#REF!</definedName>
    <definedName name="Excel_BuiltIn_Print_Area_1_1_2">'[5]Önkormányzati bevétel'!$A$1:$E$210</definedName>
    <definedName name="Excel_BuiltIn_Print_Area_1_1_3">#REF!</definedName>
    <definedName name="Excel_BuiltIn_Print_Area_1_1_4">#REF!</definedName>
    <definedName name="Excel_BuiltIn_Print_Area_1_1_6">#REF!</definedName>
  </definedNames>
  <calcPr calcId="181029" fullCalcOnLoad="1"/>
</workbook>
</file>

<file path=xl/calcChain.xml><?xml version="1.0" encoding="utf-8"?>
<calcChain xmlns="http://schemas.openxmlformats.org/spreadsheetml/2006/main">
  <c r="J19" i="41" l="1"/>
  <c r="I16" i="41"/>
  <c r="H16" i="41"/>
  <c r="G16" i="41"/>
  <c r="F16" i="41"/>
  <c r="E16" i="41"/>
  <c r="D16" i="41"/>
  <c r="D17" i="41"/>
  <c r="D18" i="41"/>
  <c r="D20" i="41"/>
  <c r="C16" i="41"/>
  <c r="J15" i="41"/>
  <c r="J14" i="41"/>
  <c r="I13" i="41"/>
  <c r="I17" i="41"/>
  <c r="I18" i="41"/>
  <c r="I20" i="41"/>
  <c r="H13" i="41"/>
  <c r="H17" i="41"/>
  <c r="H18" i="41"/>
  <c r="H20" i="41"/>
  <c r="G13" i="41"/>
  <c r="G17" i="41"/>
  <c r="G18" i="41"/>
  <c r="G20" i="41"/>
  <c r="F13" i="41"/>
  <c r="F17" i="41"/>
  <c r="F18" i="41"/>
  <c r="F20" i="41"/>
  <c r="E13" i="41"/>
  <c r="E17" i="41"/>
  <c r="E18" i="41"/>
  <c r="E20" i="41"/>
  <c r="D13" i="41"/>
  <c r="C13" i="41"/>
  <c r="C17" i="41"/>
  <c r="C18" i="41"/>
  <c r="C20" i="41"/>
  <c r="J12" i="41"/>
  <c r="J11" i="41"/>
  <c r="J13" i="41"/>
  <c r="J16" i="41"/>
  <c r="J17" i="41"/>
  <c r="J18" i="41"/>
  <c r="J20" i="41"/>
</calcChain>
</file>

<file path=xl/sharedStrings.xml><?xml version="1.0" encoding="utf-8"?>
<sst xmlns="http://schemas.openxmlformats.org/spreadsheetml/2006/main" count="29" uniqueCount="29">
  <si>
    <t>Önkormányzat</t>
  </si>
  <si>
    <t>Polgármesteri Hivatal</t>
  </si>
  <si>
    <t>GAMESZ</t>
  </si>
  <si>
    <t>ÁMK</t>
  </si>
  <si>
    <t>Alapszolgáltatási
Központ</t>
  </si>
  <si>
    <t>B</t>
  </si>
  <si>
    <t>C</t>
  </si>
  <si>
    <t>D</t>
  </si>
  <si>
    <t>E</t>
  </si>
  <si>
    <t>F</t>
  </si>
  <si>
    <t>G</t>
  </si>
  <si>
    <t>H</t>
  </si>
  <si>
    <t>I</t>
  </si>
  <si>
    <t>Összesen</t>
  </si>
  <si>
    <t xml:space="preserve">A 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</si>
  <si>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</si>
  <si>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</si>
  <si>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</si>
  <si>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</si>
  <si>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</si>
  <si>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</si>
  <si>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</si>
  <si>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</si>
  <si>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Intézmény által felhasználható maradvány</t>
  </si>
  <si>
    <t>Felülvizsgálat alapján elvonás, vagy kötelezettségvállalással terhelt maradvány</t>
  </si>
  <si>
    <t>Ft-ban</t>
  </si>
  <si>
    <t xml:space="preserve">SZABADSZÁLLÁS VÁROS ÖNKORMÁNYZAT ÉS INTÉZMÉNYEI 2020. ÉVI MARADVÁNYÁNAK  MEGÁLLAPÍTÁSA           </t>
  </si>
  <si>
    <t>2020. december 31.</t>
  </si>
  <si>
    <t>12. számú melléklet a  4/2021. (V.27.)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</si>
</sst>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F_t_-;\-* #,##0.0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10"/>
      <name val="Arial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5" fillId="0" borderId="0"/>
  </cellStyleXfs>
  <cellXfs count="35">
    <xf numFmtId="0" fontId="0" fillId="0" borderId="0" xfId="0"/>
    <xf numFmtId="0" fontId="6" fillId="0" borderId="0" xfId="0" applyFont="1"/>
    <xf numFmtId="0" fontId="4" fillId="0" borderId="0" xfId="1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</cellXfs>
  <cellStyles count="24">
    <cellStyle name="Excel Built-in Excel B" xfId="1"/>
    <cellStyle name="Excel Built-in Excel Built-in Excel Built-in Excel B" xfId="2"/>
    <cellStyle name="Ezres 2" xfId="3"/>
    <cellStyle name="Ezres 2 2" xfId="4"/>
    <cellStyle name="Ezres 2 2 2" xfId="5"/>
    <cellStyle name="Normál" xfId="0" builtinId="0"/>
    <cellStyle name="Normál 2" xfId="6"/>
    <cellStyle name="Normál 2 2" xfId="7"/>
    <cellStyle name="Normál 2 2 2" xfId="8"/>
    <cellStyle name="Normál 2 2 2 2" xfId="9"/>
    <cellStyle name="Normál 2 2 2 3" xfId="10"/>
    <cellStyle name="Normál 2 2 3" xfId="11"/>
    <cellStyle name="Normál 3" xfId="12"/>
    <cellStyle name="Normál 3 2" xfId="13"/>
    <cellStyle name="Normál 3 2 2" xfId="14"/>
    <cellStyle name="Normál 4" xfId="15"/>
    <cellStyle name="Normál 4 2" xfId="16"/>
    <cellStyle name="Normál 4 3" xfId="17"/>
    <cellStyle name="Normál 5" xfId="18"/>
    <cellStyle name="Normál 5 2" xfId="19"/>
    <cellStyle name="Normál 6" xfId="20"/>
    <cellStyle name="Normál 7" xfId="21"/>
    <cellStyle name="Normál 8" xfId="22"/>
    <cellStyle name="Normál 9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zendrodi/Local%20Settings/Temporary%20Internet%20Files/Content.Outlook/YZSVQM32/6%20sz%20m&#243;dos&#237;t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tyolh/Dokumentumok/P&#233;nz&#252;gy/K&#246;lts&#233;gvet&#233;s/2012/2012_K&#246;lts&#233;gvet&#233;s_rendelet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zendrodi/Local%20Settings/Temporary%20Internet%20Files/Content.Outlook/YZSVQM32/Kiad&#225;s_&#214;NKORM&#193;NYZAT_tervez&#233;s_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tyolh/Dokumentumok/P&#233;nz&#252;gy/K&#246;lts&#233;gvet&#233;s/2014/K&#246;lts&#233;gvet&#233;s/&#214;nkorm&#225;nyzat_Bev&#233;tel_kiad&#225;s_r&#233;szlet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elyesK&#252;ls&#337;Hivatkoz&#225;s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 xml:space="preserve">Tűzoltólaktanya tetőfelújítása </v>
          </cell>
        </row>
        <row r="16">
          <cell r="A16">
            <v>5</v>
          </cell>
          <cell r="B16">
            <v>611</v>
          </cell>
          <cell r="C16" t="str">
            <v xml:space="preserve"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 xml:space="preserve"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 xml:space="preserve"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 xml:space="preserve"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 xml:space="preserve"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mell.önk.kiadá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ell.önk.kiadás  "/>
      <sheetName val="Kiadás"/>
      <sheetName val="Bevétel"/>
      <sheetName val="1.mell.önk.kiadás "/>
      <sheetName val="5.mell.Közg.mérleg"/>
      <sheetName val="11melleu-s tábla"/>
      <sheetName val="Ütemterv"/>
      <sheetName val="Munka1"/>
      <sheetName val="Munka2"/>
      <sheetName val="Munka3"/>
      <sheetName val="Munk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  <sheetName val="3.mell.önk.kiadás"/>
      <sheetName val="1.mell.önk.kiadás"/>
      <sheetName val="2.mell.Lakásgazdálk."/>
      <sheetName val="3.mell.többéves "/>
      <sheetName val="4.mell.Közvetett"/>
      <sheetName val="5.mell.Közg.mérleg"/>
      <sheetName val="Város összesen (2)"/>
      <sheetName val="Belterület"/>
      <sheetName val="Külterület"/>
      <sheetName val="Önkormányzati bevétel"/>
      <sheetName val="1. mell "/>
      <sheetName val="2.mell "/>
      <sheetName val="3.mell "/>
      <sheetName val="Kezesség"/>
      <sheetName val="Hitel"/>
      <sheetName val="Hitel (2)"/>
      <sheetName val="Belterület "/>
      <sheetName val="Külterület 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G2" sqref="G2"/>
    </sheetView>
  </sheetViews>
  <sheetFormatPr defaultColWidth="9.109375" defaultRowHeight="13.2" x14ac:dyDescent="0.25"/>
  <cols>
    <col min="1" max="1" width="4.6640625" style="1" customWidth="1"/>
    <col min="2" max="2" width="20" style="1" customWidth="1"/>
    <col min="3" max="6" width="15.6640625" style="1" customWidth="1"/>
    <col min="7" max="7" width="18" style="1" customWidth="1"/>
    <col min="8" max="9" width="15.6640625" style="1" hidden="1" customWidth="1"/>
    <col min="10" max="10" width="16.44140625" style="1" customWidth="1"/>
    <col min="11" max="16384" width="9.109375" style="1"/>
  </cols>
  <sheetData>
    <row r="1" spans="1:10" ht="15" customHeight="1" x14ac:dyDescent="0.25">
      <c r="E1" s="34" t="s">
        <v>28</v>
      </c>
      <c r="F1" s="34"/>
      <c r="G1" s="34"/>
      <c r="H1" s="34"/>
      <c r="I1" s="34"/>
      <c r="J1" s="34"/>
    </row>
    <row r="2" spans="1:10" x14ac:dyDescent="0.25">
      <c r="J2" s="2"/>
    </row>
    <row r="4" spans="1:10" ht="15" customHeight="1" x14ac:dyDescent="0.25">
      <c r="A4" s="33" t="s">
        <v>26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x14ac:dyDescent="0.25">
      <c r="A5" s="4"/>
      <c r="B5" s="33" t="s">
        <v>27</v>
      </c>
      <c r="C5" s="33"/>
      <c r="D5" s="33"/>
      <c r="E5" s="33"/>
      <c r="F5" s="33"/>
      <c r="G5" s="33"/>
      <c r="H5" s="33"/>
      <c r="I5" s="33"/>
      <c r="J5" s="33"/>
    </row>
    <row r="6" spans="1:10" x14ac:dyDescent="0.25">
      <c r="A6" s="4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4"/>
      <c r="B7" s="3"/>
      <c r="C7" s="3"/>
      <c r="D7" s="3"/>
      <c r="E7" s="3"/>
      <c r="F7" s="3"/>
      <c r="G7" s="3"/>
      <c r="H7" s="3"/>
      <c r="I7" s="3"/>
      <c r="J7" s="3"/>
    </row>
    <row r="8" spans="1:10" ht="13.8" thickBot="1" x14ac:dyDescent="0.3">
      <c r="A8" s="4"/>
      <c r="B8" s="3"/>
      <c r="C8" s="3"/>
      <c r="D8" s="3"/>
      <c r="E8" s="3"/>
      <c r="F8" s="3"/>
      <c r="G8" s="3"/>
      <c r="H8" s="3"/>
      <c r="I8" s="3"/>
      <c r="J8" s="32" t="s">
        <v>25</v>
      </c>
    </row>
    <row r="9" spans="1:10" ht="13.8" thickBot="1" x14ac:dyDescent="0.3">
      <c r="A9" s="5"/>
      <c r="B9" s="6" t="s">
        <v>14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7" t="s">
        <v>12</v>
      </c>
    </row>
    <row r="10" spans="1:10" ht="27" thickBot="1" x14ac:dyDescent="0.3">
      <c r="A10" s="8">
        <v>1</v>
      </c>
      <c r="B10" s="9"/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4</v>
      </c>
      <c r="H10" s="10"/>
      <c r="I10" s="10"/>
      <c r="J10" s="11" t="s">
        <v>13</v>
      </c>
    </row>
    <row r="11" spans="1:10" ht="26.4" x14ac:dyDescent="0.25">
      <c r="A11" s="12">
        <v>2</v>
      </c>
      <c r="B11" s="13" t="s">
        <v>15</v>
      </c>
      <c r="C11" s="14">
        <v>929620856</v>
      </c>
      <c r="D11" s="14">
        <v>2357617</v>
      </c>
      <c r="E11" s="14">
        <v>127848518</v>
      </c>
      <c r="F11" s="14">
        <v>3027743</v>
      </c>
      <c r="G11" s="14">
        <v>2676289</v>
      </c>
      <c r="H11" s="14"/>
      <c r="I11" s="14"/>
      <c r="J11" s="15">
        <f>SUM(C11:I11)</f>
        <v>1065531023</v>
      </c>
    </row>
    <row r="12" spans="1:10" ht="26.4" x14ac:dyDescent="0.25">
      <c r="A12" s="16">
        <v>3</v>
      </c>
      <c r="B12" s="17" t="s">
        <v>16</v>
      </c>
      <c r="C12" s="18">
        <v>560401623</v>
      </c>
      <c r="D12" s="18">
        <v>119021320</v>
      </c>
      <c r="E12" s="18">
        <v>287451564</v>
      </c>
      <c r="F12" s="18">
        <v>174719792</v>
      </c>
      <c r="G12" s="18">
        <v>51295129</v>
      </c>
      <c r="H12" s="18"/>
      <c r="I12" s="18"/>
      <c r="J12" s="19">
        <f>SUM(C12:I12)</f>
        <v>1192889428</v>
      </c>
    </row>
    <row r="13" spans="1:10" ht="39.6" x14ac:dyDescent="0.25">
      <c r="A13" s="16">
        <v>4</v>
      </c>
      <c r="B13" s="20" t="s">
        <v>17</v>
      </c>
      <c r="C13" s="21">
        <f>C11-C12</f>
        <v>369219233</v>
      </c>
      <c r="D13" s="21">
        <f t="shared" ref="D13:J13" si="0">D11-D12</f>
        <v>-116663703</v>
      </c>
      <c r="E13" s="21">
        <f t="shared" si="0"/>
        <v>-159603046</v>
      </c>
      <c r="F13" s="21">
        <f t="shared" si="0"/>
        <v>-171692049</v>
      </c>
      <c r="G13" s="21">
        <f t="shared" si="0"/>
        <v>-48618840</v>
      </c>
      <c r="H13" s="21">
        <f t="shared" si="0"/>
        <v>0</v>
      </c>
      <c r="I13" s="21">
        <f t="shared" si="0"/>
        <v>0</v>
      </c>
      <c r="J13" s="22">
        <f t="shared" si="0"/>
        <v>-127358405</v>
      </c>
    </row>
    <row r="14" spans="1:10" ht="26.4" x14ac:dyDescent="0.25">
      <c r="A14" s="16">
        <v>5</v>
      </c>
      <c r="B14" s="17" t="s">
        <v>18</v>
      </c>
      <c r="C14" s="18">
        <v>1006720419</v>
      </c>
      <c r="D14" s="18">
        <v>118755232</v>
      </c>
      <c r="E14" s="18">
        <v>161245608</v>
      </c>
      <c r="F14" s="18">
        <v>171841814</v>
      </c>
      <c r="G14" s="18">
        <v>54227344</v>
      </c>
      <c r="H14" s="18"/>
      <c r="I14" s="18"/>
      <c r="J14" s="19">
        <f>SUM(C14:I14)</f>
        <v>1512790417</v>
      </c>
    </row>
    <row r="15" spans="1:10" ht="26.4" x14ac:dyDescent="0.25">
      <c r="A15" s="16">
        <v>6</v>
      </c>
      <c r="B15" s="17" t="s">
        <v>19</v>
      </c>
      <c r="C15" s="18">
        <v>502863849</v>
      </c>
      <c r="D15" s="18">
        <v>0</v>
      </c>
      <c r="E15" s="18">
        <v>0</v>
      </c>
      <c r="F15" s="18">
        <v>0</v>
      </c>
      <c r="G15" s="18">
        <v>0</v>
      </c>
      <c r="H15" s="18"/>
      <c r="I15" s="18"/>
      <c r="J15" s="19">
        <f>SUM(C15:I15)</f>
        <v>502863849</v>
      </c>
    </row>
    <row r="16" spans="1:10" ht="39.6" x14ac:dyDescent="0.25">
      <c r="A16" s="16">
        <v>7</v>
      </c>
      <c r="B16" s="20" t="s">
        <v>20</v>
      </c>
      <c r="C16" s="21">
        <f>C14-C15</f>
        <v>503856570</v>
      </c>
      <c r="D16" s="21">
        <f t="shared" ref="D16:J16" si="1">D14-D15</f>
        <v>118755232</v>
      </c>
      <c r="E16" s="21">
        <f t="shared" si="1"/>
        <v>161245608</v>
      </c>
      <c r="F16" s="21">
        <f t="shared" si="1"/>
        <v>171841814</v>
      </c>
      <c r="G16" s="21">
        <f t="shared" si="1"/>
        <v>54227344</v>
      </c>
      <c r="H16" s="21">
        <f t="shared" si="1"/>
        <v>0</v>
      </c>
      <c r="I16" s="21">
        <f t="shared" si="1"/>
        <v>0</v>
      </c>
      <c r="J16" s="22">
        <f t="shared" si="1"/>
        <v>1009926568</v>
      </c>
    </row>
    <row r="17" spans="1:10" ht="27" thickBot="1" x14ac:dyDescent="0.3">
      <c r="A17" s="23">
        <v>8</v>
      </c>
      <c r="B17" s="24" t="s">
        <v>21</v>
      </c>
      <c r="C17" s="25">
        <f>C13+C16</f>
        <v>873075803</v>
      </c>
      <c r="D17" s="25">
        <f t="shared" ref="D17:J17" si="2">D13+D16</f>
        <v>2091529</v>
      </c>
      <c r="E17" s="25">
        <f t="shared" si="2"/>
        <v>1642562</v>
      </c>
      <c r="F17" s="25">
        <f t="shared" si="2"/>
        <v>149765</v>
      </c>
      <c r="G17" s="25">
        <f t="shared" si="2"/>
        <v>5608504</v>
      </c>
      <c r="H17" s="25">
        <f t="shared" si="2"/>
        <v>0</v>
      </c>
      <c r="I17" s="25">
        <f t="shared" si="2"/>
        <v>0</v>
      </c>
      <c r="J17" s="26">
        <f t="shared" si="2"/>
        <v>882568163</v>
      </c>
    </row>
    <row r="18" spans="1:10" ht="13.8" thickBot="1" x14ac:dyDescent="0.3">
      <c r="A18" s="8">
        <v>9</v>
      </c>
      <c r="B18" s="27" t="s">
        <v>22</v>
      </c>
      <c r="C18" s="28">
        <f>C17</f>
        <v>873075803</v>
      </c>
      <c r="D18" s="28">
        <f t="shared" ref="D18:J18" si="3">D17</f>
        <v>2091529</v>
      </c>
      <c r="E18" s="28">
        <f t="shared" si="3"/>
        <v>1642562</v>
      </c>
      <c r="F18" s="28">
        <f t="shared" si="3"/>
        <v>149765</v>
      </c>
      <c r="G18" s="28">
        <f t="shared" si="3"/>
        <v>5608504</v>
      </c>
      <c r="H18" s="28">
        <f t="shared" si="3"/>
        <v>0</v>
      </c>
      <c r="I18" s="28">
        <f t="shared" si="3"/>
        <v>0</v>
      </c>
      <c r="J18" s="29">
        <f t="shared" si="3"/>
        <v>882568163</v>
      </c>
    </row>
    <row r="19" spans="1:10" ht="53.4" thickBot="1" x14ac:dyDescent="0.3">
      <c r="A19" s="8">
        <v>10</v>
      </c>
      <c r="B19" s="27" t="s">
        <v>24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/>
      <c r="I19" s="30"/>
      <c r="J19" s="31">
        <f>SUM(C19:I19)</f>
        <v>0</v>
      </c>
    </row>
    <row r="20" spans="1:10" ht="40.200000000000003" thickBot="1" x14ac:dyDescent="0.3">
      <c r="A20" s="8">
        <v>11</v>
      </c>
      <c r="B20" s="27" t="s">
        <v>23</v>
      </c>
      <c r="C20" s="28">
        <f>C18-C19</f>
        <v>873075803</v>
      </c>
      <c r="D20" s="28">
        <f t="shared" ref="D20:I20" si="4">D18-D19</f>
        <v>2091529</v>
      </c>
      <c r="E20" s="28">
        <f t="shared" si="4"/>
        <v>1642562</v>
      </c>
      <c r="F20" s="28">
        <f t="shared" si="4"/>
        <v>149765</v>
      </c>
      <c r="G20" s="28">
        <f t="shared" si="4"/>
        <v>5608504</v>
      </c>
      <c r="H20" s="28">
        <f t="shared" si="4"/>
        <v>0</v>
      </c>
      <c r="I20" s="28">
        <f t="shared" si="4"/>
        <v>0</v>
      </c>
      <c r="J20" s="29">
        <f>J18-J19</f>
        <v>882568163</v>
      </c>
    </row>
    <row r="26" spans="1:10" ht="291" customHeight="1" x14ac:dyDescent="0.25"/>
  </sheetData>
  <mergeCells count="3">
    <mergeCell ref="A4:J4"/>
    <mergeCell ref="B5:J5"/>
    <mergeCell ref="E1:J1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0" firstPageNumber="25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12mell Maradvány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szendrodi</dc:creator>
  <cp:lastModifiedBy>Dr. Kangyalka Rita</cp:lastModifiedBy>
  <cp:lastPrinted>2016-05-04T07:41:39Z</cp:lastPrinted>
  <dcterms:created xsi:type="dcterms:W3CDTF">2014-01-08T12:14:20Z</dcterms:created>
  <dcterms:modified xsi:type="dcterms:W3CDTF">2021-05-27T15:29:33Z</dcterms:modified>
</cp:coreProperties>
</file>