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0430" windowHeight="7560"/>
  </bookViews>
  <sheets>
    <sheet name="1.sz.melléklet" sheetId="2" r:id="rId1"/>
    <sheet name="1.a.sz.melléklet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3" l="1"/>
  <c r="G22" i="3"/>
  <c r="G19" i="3"/>
  <c r="O14" i="3"/>
  <c r="O9" i="3"/>
  <c r="O29" i="3" s="1"/>
  <c r="F9" i="3"/>
  <c r="F29" i="3" s="1"/>
  <c r="F9" i="2" l="1"/>
  <c r="F35" i="2" s="1"/>
  <c r="M9" i="2"/>
  <c r="M15" i="2"/>
  <c r="M35" i="2" s="1"/>
  <c r="F20" i="2"/>
  <c r="M20" i="2"/>
  <c r="G24" i="2"/>
  <c r="G29" i="2"/>
</calcChain>
</file>

<file path=xl/comments1.xml><?xml version="1.0" encoding="utf-8"?>
<comments xmlns="http://schemas.openxmlformats.org/spreadsheetml/2006/main">
  <authors>
    <author>Tulajdonos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  <charset val="238"/>
          </rPr>
          <t>Tulajdonos: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<sst xmlns="http://schemas.openxmlformats.org/spreadsheetml/2006/main" count="124" uniqueCount="76">
  <si>
    <t>FORRÁSOK ÖSSZESEN:</t>
  </si>
  <si>
    <t>ESZKÖZÖK ÖSSZESEN:</t>
  </si>
  <si>
    <t xml:space="preserve">AKTÍV IDŐBELI ELHATÁROLÁSOK </t>
  </si>
  <si>
    <t>F.</t>
  </si>
  <si>
    <t>III. Egyéb sajátos eszközoldali elszámolások</t>
  </si>
  <si>
    <t>E/</t>
  </si>
  <si>
    <t>II. Fizetendő általános forgalmi adó elszámolása</t>
  </si>
  <si>
    <t>EGYÉB SAJÁTOS ESZKÖZOLDALI ELSZÁMOLÁSOK</t>
  </si>
  <si>
    <t>E.</t>
  </si>
  <si>
    <t>III. Követelés jellegű sajátos elszámolások</t>
  </si>
  <si>
    <t>D/</t>
  </si>
  <si>
    <t>II. Költségvetési évet követően esedékes követelések</t>
  </si>
  <si>
    <t>I. Költségvetési évben esedékes követelések</t>
  </si>
  <si>
    <t>KÖVETELÉSEK</t>
  </si>
  <si>
    <t>D.</t>
  </si>
  <si>
    <t>Halasztott eredményszemléletű bevételek</t>
  </si>
  <si>
    <t>K/</t>
  </si>
  <si>
    <t>2. Költségek, ráfordítások passzív időbeli elhatárolása</t>
  </si>
  <si>
    <t>Eredmény szemléletű bevételek passzív időbeli elhatárolása</t>
  </si>
  <si>
    <t>III. Forintszámlák</t>
  </si>
  <si>
    <t>C/</t>
  </si>
  <si>
    <t>PASSZÍV IDŐBELI ELHATÁROLÁSOK</t>
  </si>
  <si>
    <t>J.</t>
  </si>
  <si>
    <t>PÉNZESZKÖZÖK</t>
  </si>
  <si>
    <t>C.</t>
  </si>
  <si>
    <t>III/3 Más szervezetet megillető  bevételek elszámolása</t>
  </si>
  <si>
    <t>H/</t>
  </si>
  <si>
    <t>III/1 Kapott előlegek</t>
  </si>
  <si>
    <t>II/9 Költségvetési évet követően esedékes kötelezettségek finanszírozási kiadásokra</t>
  </si>
  <si>
    <t>II. Értékpapírok</t>
  </si>
  <si>
    <t>B/</t>
  </si>
  <si>
    <t>I/3 Költségvetési évben esedékes kötelezettségek dologi kiadásokra</t>
  </si>
  <si>
    <t>I.   Készletek</t>
  </si>
  <si>
    <t>KÖTELEZETTSÉGEK</t>
  </si>
  <si>
    <r>
      <t>H</t>
    </r>
    <r>
      <rPr>
        <sz val="11"/>
        <rFont val="Arial"/>
        <family val="2"/>
        <charset val="238"/>
      </rPr>
      <t>.</t>
    </r>
  </si>
  <si>
    <t>NEMZETI VAGYONBA TARTOZÓ FORGÓESZKÖZÖK</t>
  </si>
  <si>
    <t>B.</t>
  </si>
  <si>
    <t>VI. Mérleg szerinti eredmény</t>
  </si>
  <si>
    <t>G/</t>
  </si>
  <si>
    <t>IV. Felhalmozott eredmény</t>
  </si>
  <si>
    <t>IV. Koncesszióba, vagyonkezelésbe adott eszközök</t>
  </si>
  <si>
    <t>A/</t>
  </si>
  <si>
    <t>III. Egyéb eszközök induláskori értéke és változásai</t>
  </si>
  <si>
    <t>III. Befektetett pénzügyi eszközök</t>
  </si>
  <si>
    <t>II.  Nemzeti vagyon változásai</t>
  </si>
  <si>
    <t xml:space="preserve">II. Tárgyi eszközök </t>
  </si>
  <si>
    <t>I.  Nemzeti vagyon induláskori értéke</t>
  </si>
  <si>
    <t>I. Immateriális javak</t>
  </si>
  <si>
    <t>SAJÁT TŐKE</t>
  </si>
  <si>
    <t>G.</t>
  </si>
  <si>
    <t>NEMZETI VAGYONBA TARTOZÓ BEFEKTETETT ESZKÖZÖK</t>
  </si>
  <si>
    <t>A.</t>
  </si>
  <si>
    <t>FORRÁSOK</t>
  </si>
  <si>
    <t>ESZKÖZÖK</t>
  </si>
  <si>
    <t>Adatok  Ft.-ban</t>
  </si>
  <si>
    <t>Szank Községi Önkormányzat  2020. december 31-i  mérlege</t>
  </si>
  <si>
    <t>Szanki Polgármesteri Hivatal  2020. december 31-i  mérlege</t>
  </si>
  <si>
    <t>MEGNEVEZÉS</t>
  </si>
  <si>
    <t xml:space="preserve">A. </t>
  </si>
  <si>
    <t xml:space="preserve">A./ </t>
  </si>
  <si>
    <t>I.   Immateriális javak</t>
  </si>
  <si>
    <t>G./</t>
  </si>
  <si>
    <t xml:space="preserve">II.  Tárgyi eszközök </t>
  </si>
  <si>
    <t>III.  Befektetett pénzügyi eszközök</t>
  </si>
  <si>
    <t>VI. Mérlegszerinti eredmény</t>
  </si>
  <si>
    <t>IV. Koncesszíóba vagyonkezelésbe adott eszközök</t>
  </si>
  <si>
    <t>H.</t>
  </si>
  <si>
    <t>KÖLTSÉGVETÉSI ÉVBEN ESEDÉKES KÖTELEZETTSÉGEK</t>
  </si>
  <si>
    <t>H./</t>
  </si>
  <si>
    <t>I./3. Költségvetési évben esedékes kötelezettségek dologi kiadásokra</t>
  </si>
  <si>
    <t>B./</t>
  </si>
  <si>
    <t>III/1 Kötelezettség jellegű sajátos elszámolások</t>
  </si>
  <si>
    <t>C./</t>
  </si>
  <si>
    <t>D./</t>
  </si>
  <si>
    <t>E./</t>
  </si>
  <si>
    <t xml:space="preserve">II. Fizetendő általános forgalmi adó elszámolása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</si>
</sst>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\ _F_t_-;\-* #,##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116">
    <xf numFmtId="0" fontId="0" fillId="0" borderId="0" xfId="0"/>
    <xf numFmtId="0" fontId="0" fillId="0" borderId="0" xfId="0" applyBorder="1"/>
    <xf numFmtId="164" fontId="2" fillId="0" borderId="1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/>
    <xf numFmtId="164" fontId="4" fillId="0" borderId="0" xfId="1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Font="1"/>
    <xf numFmtId="164" fontId="4" fillId="0" borderId="0" xfId="1" applyNumberFormat="1" applyFont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0" xfId="0" applyAlignment="1"/>
    <xf numFmtId="164" fontId="5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164" fontId="3" fillId="0" borderId="4" xfId="1" applyNumberFormat="1" applyFont="1" applyBorder="1" applyAlignment="1">
      <alignment horizontal="right" wrapText="1"/>
    </xf>
    <xf numFmtId="164" fontId="5" fillId="0" borderId="4" xfId="1" applyNumberFormat="1" applyFont="1" applyBorder="1" applyAlignment="1">
      <alignment horizontal="righ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/>
    <xf numFmtId="164" fontId="5" fillId="0" borderId="0" xfId="1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164" fontId="5" fillId="0" borderId="0" xfId="1" applyNumberFormat="1" applyFont="1" applyBorder="1" applyAlignment="1">
      <alignment horizontal="right" vertical="top"/>
    </xf>
    <xf numFmtId="0" fontId="5" fillId="0" borderId="0" xfId="0" applyFont="1" applyFill="1" applyBorder="1" applyAlignment="1">
      <alignment vertical="top" wrapText="1"/>
    </xf>
    <xf numFmtId="164" fontId="5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4" fontId="5" fillId="0" borderId="0" xfId="1" applyNumberFormat="1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5" fillId="0" borderId="5" xfId="1" applyNumberFormat="1" applyFont="1" applyBorder="1" applyAlignment="1">
      <alignment horizontal="right" vertical="top" wrapText="1"/>
    </xf>
    <xf numFmtId="164" fontId="3" fillId="0" borderId="4" xfId="1" applyNumberFormat="1" applyFont="1" applyBorder="1" applyAlignment="1">
      <alignment horizontal="center"/>
    </xf>
    <xf numFmtId="0" fontId="3" fillId="0" borderId="4" xfId="0" applyFont="1" applyBorder="1" applyAlignment="1">
      <alignment wrapText="1"/>
    </xf>
    <xf numFmtId="164" fontId="3" fillId="0" borderId="4" xfId="1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44" fontId="5" fillId="0" borderId="0" xfId="2" applyFont="1" applyAlignment="1">
      <alignment horizontal="center" vertical="top" wrapText="1"/>
    </xf>
    <xf numFmtId="164" fontId="5" fillId="0" borderId="0" xfId="1" applyNumberFormat="1" applyFont="1" applyAlignment="1">
      <alignment horizontal="right" vertical="top" wrapText="1"/>
    </xf>
    <xf numFmtId="164" fontId="5" fillId="0" borderId="0" xfId="1" applyNumberFormat="1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164" fontId="3" fillId="0" borderId="4" xfId="1" applyNumberFormat="1" applyFont="1" applyBorder="1" applyAlignment="1">
      <alignment horizontal="right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164" fontId="6" fillId="0" borderId="0" xfId="1" applyNumberFormat="1" applyFont="1" applyAlignment="1">
      <alignment horizontal="center"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/>
    </xf>
    <xf numFmtId="164" fontId="5" fillId="0" borderId="5" xfId="1" applyNumberFormat="1" applyFont="1" applyBorder="1" applyAlignment="1">
      <alignment horizontal="right" vertical="top"/>
    </xf>
    <xf numFmtId="164" fontId="3" fillId="0" borderId="6" xfId="1" applyNumberFormat="1" applyFont="1" applyBorder="1" applyAlignment="1">
      <alignment horizontal="right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6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center"/>
    </xf>
    <xf numFmtId="0" fontId="0" fillId="0" borderId="7" xfId="0" applyBorder="1"/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3" applyFont="1" applyAlignment="1">
      <alignment horizontal="right"/>
    </xf>
    <xf numFmtId="0" fontId="9" fillId="0" borderId="0" xfId="3" applyFont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/>
    <xf numFmtId="0" fontId="11" fillId="0" borderId="0" xfId="0" applyFont="1"/>
    <xf numFmtId="0" fontId="8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9" fillId="0" borderId="0" xfId="3" applyFont="1"/>
    <xf numFmtId="0" fontId="12" fillId="0" borderId="0" xfId="3" applyFont="1" applyAlignment="1">
      <alignment horizontal="center" wrapText="1"/>
    </xf>
    <xf numFmtId="0" fontId="7" fillId="0" borderId="0" xfId="3"/>
    <xf numFmtId="0" fontId="7" fillId="0" borderId="0" xfId="3" applyFont="1"/>
    <xf numFmtId="0" fontId="7" fillId="0" borderId="0" xfId="3" applyFont="1" applyAlignment="1"/>
    <xf numFmtId="0" fontId="7" fillId="0" borderId="0" xfId="3" applyFont="1" applyAlignment="1">
      <alignment horizontal="right"/>
    </xf>
    <xf numFmtId="0" fontId="3" fillId="0" borderId="7" xfId="3" applyFont="1" applyBorder="1" applyAlignment="1">
      <alignment horizontal="left"/>
    </xf>
    <xf numFmtId="0" fontId="8" fillId="0" borderId="7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7" fillId="0" borderId="7" xfId="3" applyBorder="1"/>
    <xf numFmtId="0" fontId="9" fillId="0" borderId="6" xfId="3" applyFont="1" applyBorder="1" applyAlignment="1">
      <alignment horizontal="center"/>
    </xf>
    <xf numFmtId="0" fontId="9" fillId="0" borderId="6" xfId="3" applyFont="1" applyBorder="1" applyAlignment="1">
      <alignment horizontal="left" wrapText="1"/>
    </xf>
    <xf numFmtId="164" fontId="9" fillId="0" borderId="6" xfId="1" applyNumberFormat="1" applyFont="1" applyBorder="1" applyAlignment="1">
      <alignment horizontal="right"/>
    </xf>
    <xf numFmtId="0" fontId="3" fillId="0" borderId="0" xfId="3" applyFont="1" applyAlignment="1">
      <alignment horizontal="center"/>
    </xf>
    <xf numFmtId="0" fontId="9" fillId="0" borderId="6" xfId="3" applyFont="1" applyBorder="1"/>
    <xf numFmtId="0" fontId="5" fillId="0" borderId="0" xfId="3" applyFont="1" applyAlignment="1">
      <alignment horizontal="left"/>
    </xf>
    <xf numFmtId="164" fontId="5" fillId="0" borderId="0" xfId="1" applyNumberFormat="1" applyFont="1" applyAlignment="1">
      <alignment horizontal="right"/>
    </xf>
    <xf numFmtId="0" fontId="7" fillId="0" borderId="0" xfId="3" applyAlignment="1">
      <alignment horizontal="center"/>
    </xf>
    <xf numFmtId="0" fontId="5" fillId="0" borderId="5" xfId="3" applyFont="1" applyBorder="1" applyAlignment="1">
      <alignment horizontal="left" wrapText="1"/>
    </xf>
    <xf numFmtId="164" fontId="5" fillId="0" borderId="5" xfId="1" applyNumberFormat="1" applyFont="1" applyBorder="1" applyAlignment="1">
      <alignment horizontal="right"/>
    </xf>
    <xf numFmtId="0" fontId="5" fillId="0" borderId="0" xfId="3" applyFont="1" applyAlignment="1">
      <alignment horizontal="left" wrapText="1"/>
    </xf>
    <xf numFmtId="0" fontId="7" fillId="0" borderId="0" xfId="3" applyAlignment="1">
      <alignment wrapText="1"/>
    </xf>
    <xf numFmtId="164" fontId="5" fillId="0" borderId="0" xfId="1" applyNumberFormat="1" applyFont="1" applyAlignment="1">
      <alignment horizontal="right"/>
    </xf>
    <xf numFmtId="0" fontId="9" fillId="0" borderId="4" xfId="3" applyFont="1" applyBorder="1" applyAlignment="1"/>
    <xf numFmtId="0" fontId="9" fillId="0" borderId="4" xfId="3" applyFont="1" applyBorder="1" applyAlignment="1">
      <alignment horizontal="left" wrapText="1"/>
    </xf>
    <xf numFmtId="164" fontId="9" fillId="0" borderId="4" xfId="1" applyNumberFormat="1" applyFont="1" applyBorder="1" applyAlignment="1">
      <alignment horizontal="right"/>
    </xf>
    <xf numFmtId="0" fontId="5" fillId="0" borderId="0" xfId="3" applyFont="1" applyAlignment="1">
      <alignment horizontal="left" wrapText="1"/>
    </xf>
    <xf numFmtId="0" fontId="9" fillId="0" borderId="4" xfId="3" applyFont="1" applyBorder="1"/>
    <xf numFmtId="0" fontId="3" fillId="0" borderId="4" xfId="3" applyFont="1" applyBorder="1" applyAlignment="1">
      <alignment horizontal="left"/>
    </xf>
    <xf numFmtId="164" fontId="5" fillId="0" borderId="4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8" fillId="0" borderId="0" xfId="3" applyFont="1" applyBorder="1"/>
    <xf numFmtId="0" fontId="8" fillId="0" borderId="0" xfId="3" applyFont="1" applyBorder="1" applyAlignment="1">
      <alignment horizontal="left" wrapText="1"/>
    </xf>
    <xf numFmtId="164" fontId="3" fillId="0" borderId="0" xfId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8" fillId="0" borderId="0" xfId="3" applyFont="1" applyBorder="1" applyAlignment="1">
      <alignment horizontal="left"/>
    </xf>
    <xf numFmtId="0" fontId="5" fillId="0" borderId="0" xfId="3" applyFont="1" applyAlignment="1">
      <alignment horizontal="center"/>
    </xf>
    <xf numFmtId="0" fontId="3" fillId="0" borderId="4" xfId="3" applyFont="1" applyBorder="1" applyAlignment="1">
      <alignment horizontal="left" wrapText="1"/>
    </xf>
    <xf numFmtId="0" fontId="9" fillId="0" borderId="0" xfId="3" applyFont="1" applyBorder="1"/>
    <xf numFmtId="0" fontId="8" fillId="0" borderId="3" xfId="3" applyFont="1" applyBorder="1" applyAlignment="1">
      <alignment horizontal="left"/>
    </xf>
    <xf numFmtId="0" fontId="8" fillId="0" borderId="2" xfId="3" applyFont="1" applyBorder="1" applyAlignment="1">
      <alignment horizontal="left"/>
    </xf>
    <xf numFmtId="0" fontId="8" fillId="0" borderId="0" xfId="3" applyFont="1" applyAlignment="1"/>
    <xf numFmtId="0" fontId="7" fillId="0" borderId="0" xfId="3" applyBorder="1"/>
  </cellXfs>
  <cellStyles count="4">
    <cellStyle name="Ezres" xfId="1" builtinId="3"/>
    <cellStyle name="Normál" xfId="0" builtinId="0"/>
    <cellStyle name="Normál 2" xfId="3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51"/>
  <sheetViews>
    <sheetView tabSelected="1" view="pageLayout" zoomScaleNormal="100" workbookViewId="0">
      <selection activeCell="M3" sqref="M3:N3"/>
    </sheetView>
  </sheetViews>
  <sheetFormatPr defaultRowHeight="15" x14ac:dyDescent="0.25"/>
  <cols>
    <col min="1" max="1" width="3.140625" bestFit="1" customWidth="1"/>
    <col min="2" max="2" width="8.85546875" customWidth="1"/>
    <col min="4" max="4" width="9.140625" customWidth="1"/>
    <col min="5" max="5" width="2.5703125" customWidth="1"/>
    <col min="6" max="6" width="2.28515625" customWidth="1"/>
    <col min="7" max="7" width="16" customWidth="1"/>
    <col min="8" max="8" width="2.7109375" customWidth="1"/>
    <col min="9" max="9" width="4.140625" customWidth="1"/>
    <col min="12" max="12" width="10.42578125" customWidth="1"/>
    <col min="13" max="13" width="7.7109375" customWidth="1"/>
    <col min="14" max="14" width="12.5703125" customWidth="1"/>
  </cols>
  <sheetData>
    <row r="1" spans="1:16" ht="15.75" customHeight="1" x14ac:dyDescent="0.25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3" spans="1:16" ht="15.75" x14ac:dyDescent="0.25">
      <c r="H3" s="70"/>
      <c r="I3" s="70"/>
      <c r="J3" s="70"/>
      <c r="K3" s="70"/>
      <c r="L3" s="70"/>
      <c r="M3" s="68"/>
      <c r="N3" s="68"/>
      <c r="O3" s="69"/>
      <c r="P3" s="69"/>
    </row>
    <row r="4" spans="1:16" ht="15.75" x14ac:dyDescent="0.25">
      <c r="A4" s="12"/>
      <c r="B4" s="12"/>
      <c r="C4" s="12"/>
      <c r="D4" s="12"/>
      <c r="E4" s="12"/>
      <c r="F4" s="12"/>
      <c r="G4" s="12"/>
      <c r="H4" s="68"/>
      <c r="I4" s="68"/>
      <c r="J4" s="68"/>
      <c r="K4" s="68"/>
      <c r="L4" s="68"/>
      <c r="M4" s="68"/>
      <c r="N4" s="68"/>
    </row>
    <row r="5" spans="1:16" ht="15.75" x14ac:dyDescent="0.25">
      <c r="A5" s="12"/>
      <c r="B5" s="12"/>
      <c r="C5" s="12"/>
      <c r="D5" s="12"/>
      <c r="E5" s="12"/>
      <c r="F5" s="12"/>
      <c r="G5" s="12"/>
      <c r="H5" s="67"/>
      <c r="I5" s="67"/>
      <c r="J5" s="67"/>
      <c r="K5" s="67"/>
      <c r="L5" s="67"/>
      <c r="M5" s="67"/>
      <c r="N5" s="67"/>
    </row>
    <row r="6" spans="1:16" x14ac:dyDescent="0.25">
      <c r="L6" s="66" t="s">
        <v>54</v>
      </c>
      <c r="M6" s="66"/>
      <c r="N6" s="66"/>
    </row>
    <row r="7" spans="1:16" x14ac:dyDescent="0.25">
      <c r="L7" s="65"/>
      <c r="M7" s="65"/>
      <c r="N7" s="65"/>
    </row>
    <row r="8" spans="1:16" ht="16.5" thickBot="1" x14ac:dyDescent="0.3">
      <c r="A8" s="63" t="s">
        <v>53</v>
      </c>
      <c r="B8" s="63"/>
      <c r="C8" s="63"/>
      <c r="D8" s="63"/>
      <c r="E8" s="63"/>
      <c r="F8" s="63"/>
      <c r="G8" s="63"/>
      <c r="H8" s="64"/>
      <c r="I8" s="63" t="s">
        <v>52</v>
      </c>
      <c r="J8" s="63"/>
      <c r="K8" s="63"/>
      <c r="L8" s="63"/>
      <c r="M8" s="63"/>
      <c r="N8" s="62"/>
    </row>
    <row r="9" spans="1:16" s="12" customFormat="1" ht="51.75" customHeight="1" thickTop="1" x14ac:dyDescent="0.25">
      <c r="A9" s="61" t="s">
        <v>51</v>
      </c>
      <c r="B9" s="57" t="s">
        <v>50</v>
      </c>
      <c r="C9" s="57"/>
      <c r="D9" s="57"/>
      <c r="E9" s="57"/>
      <c r="F9" s="60">
        <f>SUM(F10:G13)</f>
        <v>2466035958</v>
      </c>
      <c r="G9" s="60"/>
      <c r="H9" s="59"/>
      <c r="I9" s="58" t="s">
        <v>49</v>
      </c>
      <c r="J9" s="57" t="s">
        <v>48</v>
      </c>
      <c r="K9" s="57"/>
      <c r="L9" s="57"/>
      <c r="M9" s="56">
        <f>SUM(M10:N14)</f>
        <v>1800371626</v>
      </c>
      <c r="N9" s="56"/>
    </row>
    <row r="10" spans="1:16" ht="28.5" customHeight="1" x14ac:dyDescent="0.25">
      <c r="A10" s="27" t="s">
        <v>41</v>
      </c>
      <c r="B10" s="28" t="s">
        <v>47</v>
      </c>
      <c r="C10" s="28"/>
      <c r="D10" s="28"/>
      <c r="E10" s="28"/>
      <c r="F10" s="37">
        <v>908594</v>
      </c>
      <c r="G10" s="37"/>
      <c r="H10" s="24"/>
      <c r="I10" s="46" t="s">
        <v>38</v>
      </c>
      <c r="J10" s="28" t="s">
        <v>46</v>
      </c>
      <c r="K10" s="28"/>
      <c r="L10" s="28"/>
      <c r="M10" s="55">
        <v>2357687569</v>
      </c>
      <c r="N10" s="55"/>
    </row>
    <row r="11" spans="1:16" x14ac:dyDescent="0.25">
      <c r="A11" s="27" t="s">
        <v>41</v>
      </c>
      <c r="B11" s="28" t="s">
        <v>45</v>
      </c>
      <c r="C11" s="28"/>
      <c r="D11" s="28"/>
      <c r="E11" s="28"/>
      <c r="F11" s="44">
        <v>2303084874</v>
      </c>
      <c r="G11" s="44"/>
      <c r="H11" s="24"/>
      <c r="I11" s="54" t="s">
        <v>38</v>
      </c>
      <c r="J11" s="53" t="s">
        <v>44</v>
      </c>
      <c r="K11" s="52"/>
      <c r="L11" s="52"/>
      <c r="M11" s="51">
        <v>503726057</v>
      </c>
      <c r="N11" s="51"/>
    </row>
    <row r="12" spans="1:16" ht="43.5" customHeight="1" x14ac:dyDescent="0.25">
      <c r="A12" s="27" t="s">
        <v>41</v>
      </c>
      <c r="B12" s="28" t="s">
        <v>43</v>
      </c>
      <c r="C12" s="28"/>
      <c r="D12" s="28"/>
      <c r="E12" s="28"/>
      <c r="F12" s="44">
        <v>1611780</v>
      </c>
      <c r="G12" s="44"/>
      <c r="H12" s="24"/>
      <c r="I12" s="46" t="s">
        <v>38</v>
      </c>
      <c r="J12" s="28" t="s">
        <v>42</v>
      </c>
      <c r="K12" s="28"/>
      <c r="L12" s="28"/>
      <c r="M12" s="45">
        <v>49919746</v>
      </c>
      <c r="N12" s="45"/>
    </row>
    <row r="13" spans="1:16" ht="45" customHeight="1" x14ac:dyDescent="0.25">
      <c r="A13" s="27" t="s">
        <v>41</v>
      </c>
      <c r="B13" s="28" t="s">
        <v>40</v>
      </c>
      <c r="C13" s="28"/>
      <c r="D13" s="28"/>
      <c r="E13" s="28"/>
      <c r="F13" s="44">
        <v>160430710</v>
      </c>
      <c r="G13" s="44"/>
      <c r="H13" s="24"/>
      <c r="I13" s="46" t="s">
        <v>38</v>
      </c>
      <c r="J13" s="28" t="s">
        <v>39</v>
      </c>
      <c r="K13" s="28"/>
      <c r="L13" s="28"/>
      <c r="M13" s="45">
        <v>-1050770084</v>
      </c>
      <c r="N13" s="45"/>
    </row>
    <row r="14" spans="1:16" x14ac:dyDescent="0.25">
      <c r="A14" s="50"/>
      <c r="B14" s="49"/>
      <c r="C14" s="49"/>
      <c r="D14" s="49"/>
      <c r="E14" s="49"/>
      <c r="F14" s="25"/>
      <c r="G14" s="25"/>
      <c r="H14" s="23"/>
      <c r="I14" s="46" t="s">
        <v>38</v>
      </c>
      <c r="J14" s="28" t="s">
        <v>37</v>
      </c>
      <c r="K14" s="28"/>
      <c r="L14" s="28"/>
      <c r="M14" s="45">
        <v>-60191662</v>
      </c>
      <c r="N14" s="45"/>
    </row>
    <row r="15" spans="1:16" s="12" customFormat="1" ht="48.75" customHeight="1" x14ac:dyDescent="0.25">
      <c r="A15" s="20" t="s">
        <v>36</v>
      </c>
      <c r="B15" s="19" t="s">
        <v>35</v>
      </c>
      <c r="C15" s="19"/>
      <c r="D15" s="19"/>
      <c r="E15" s="19"/>
      <c r="F15" s="40">
        <v>0</v>
      </c>
      <c r="G15" s="40"/>
      <c r="H15" s="16"/>
      <c r="I15" s="39" t="s">
        <v>34</v>
      </c>
      <c r="J15" s="19" t="s">
        <v>33</v>
      </c>
      <c r="K15" s="19"/>
      <c r="L15" s="19"/>
      <c r="M15" s="48">
        <f>SUM(M16:N19)</f>
        <v>12074220</v>
      </c>
      <c r="N15" s="48"/>
    </row>
    <row r="16" spans="1:16" s="47" customFormat="1" ht="45" customHeight="1" x14ac:dyDescent="0.2">
      <c r="A16" s="27" t="s">
        <v>30</v>
      </c>
      <c r="B16" s="28" t="s">
        <v>32</v>
      </c>
      <c r="C16" s="28"/>
      <c r="D16" s="28"/>
      <c r="E16" s="28"/>
      <c r="F16" s="44">
        <v>0</v>
      </c>
      <c r="G16" s="44"/>
      <c r="H16" s="36"/>
      <c r="I16" s="42" t="s">
        <v>26</v>
      </c>
      <c r="J16" s="41" t="s">
        <v>31</v>
      </c>
      <c r="K16" s="41"/>
      <c r="L16" s="41"/>
      <c r="M16" s="34">
        <v>25330</v>
      </c>
      <c r="N16" s="34"/>
    </row>
    <row r="17" spans="1:14" ht="57.75" customHeight="1" x14ac:dyDescent="0.25">
      <c r="A17" s="27" t="s">
        <v>30</v>
      </c>
      <c r="B17" s="28" t="s">
        <v>29</v>
      </c>
      <c r="C17" s="28"/>
      <c r="D17" s="28"/>
      <c r="E17" s="28"/>
      <c r="F17" s="44">
        <v>0</v>
      </c>
      <c r="G17" s="44"/>
      <c r="H17" s="24"/>
      <c r="I17" s="46" t="s">
        <v>26</v>
      </c>
      <c r="J17" s="41" t="s">
        <v>28</v>
      </c>
      <c r="K17" s="41"/>
      <c r="L17" s="41"/>
      <c r="M17" s="45">
        <v>3430093</v>
      </c>
      <c r="N17" s="45"/>
    </row>
    <row r="18" spans="1:14" ht="15" customHeight="1" x14ac:dyDescent="0.25">
      <c r="A18" s="27"/>
      <c r="B18" s="28"/>
      <c r="C18" s="28"/>
      <c r="D18" s="28"/>
      <c r="E18" s="28"/>
      <c r="F18" s="44"/>
      <c r="G18" s="44"/>
      <c r="H18" s="24"/>
      <c r="I18" s="42" t="s">
        <v>26</v>
      </c>
      <c r="J18" s="41" t="s">
        <v>27</v>
      </c>
      <c r="K18" s="41"/>
      <c r="L18" s="41"/>
      <c r="M18" s="29">
        <v>7860658</v>
      </c>
      <c r="N18" s="29"/>
    </row>
    <row r="19" spans="1:14" ht="48" customHeight="1" x14ac:dyDescent="0.25">
      <c r="A19" s="27"/>
      <c r="B19" s="43"/>
      <c r="C19" s="43"/>
      <c r="D19" s="43"/>
      <c r="E19" s="43"/>
      <c r="F19" s="25"/>
      <c r="G19" s="25"/>
      <c r="H19" s="24"/>
      <c r="I19" s="42" t="s">
        <v>26</v>
      </c>
      <c r="J19" s="41" t="s">
        <v>25</v>
      </c>
      <c r="K19" s="41"/>
      <c r="L19" s="41"/>
      <c r="M19" s="34">
        <v>758139</v>
      </c>
      <c r="N19" s="34"/>
    </row>
    <row r="20" spans="1:14" s="12" customFormat="1" ht="30.75" customHeight="1" x14ac:dyDescent="0.25">
      <c r="A20" s="20" t="s">
        <v>24</v>
      </c>
      <c r="B20" s="19" t="s">
        <v>23</v>
      </c>
      <c r="C20" s="19"/>
      <c r="D20" s="19"/>
      <c r="E20" s="19"/>
      <c r="F20" s="40">
        <f>SUM(F21)</f>
        <v>116344632</v>
      </c>
      <c r="G20" s="40"/>
      <c r="H20" s="16"/>
      <c r="I20" s="39" t="s">
        <v>22</v>
      </c>
      <c r="J20" s="19" t="s">
        <v>21</v>
      </c>
      <c r="K20" s="19"/>
      <c r="L20" s="19"/>
      <c r="M20" s="38">
        <f>SUM(M21:N24)</f>
        <v>840851577</v>
      </c>
      <c r="N20" s="38"/>
    </row>
    <row r="21" spans="1:14" ht="45" customHeight="1" x14ac:dyDescent="0.25">
      <c r="A21" s="27" t="s">
        <v>20</v>
      </c>
      <c r="B21" s="28" t="s">
        <v>19</v>
      </c>
      <c r="C21" s="28"/>
      <c r="D21" s="28"/>
      <c r="E21" s="28"/>
      <c r="F21" s="37">
        <v>116344632</v>
      </c>
      <c r="G21" s="37"/>
      <c r="H21" s="24"/>
      <c r="I21" s="35" t="s">
        <v>16</v>
      </c>
      <c r="J21" s="28" t="s">
        <v>18</v>
      </c>
      <c r="K21" s="28"/>
      <c r="L21" s="28"/>
      <c r="M21" s="34">
        <v>16986537</v>
      </c>
      <c r="N21" s="34"/>
    </row>
    <row r="22" spans="1:14" ht="30.75" customHeight="1" x14ac:dyDescent="0.25">
      <c r="A22" s="27"/>
      <c r="B22" s="26"/>
      <c r="C22" s="26"/>
      <c r="D22" s="26"/>
      <c r="E22" s="26"/>
      <c r="F22" s="25"/>
      <c r="G22" s="25"/>
      <c r="H22" s="24"/>
      <c r="I22" s="30" t="s">
        <v>16</v>
      </c>
      <c r="J22" s="28" t="s">
        <v>17</v>
      </c>
      <c r="K22" s="28"/>
      <c r="L22" s="28"/>
      <c r="M22" s="29">
        <v>5198697</v>
      </c>
      <c r="N22" s="29"/>
    </row>
    <row r="23" spans="1:14" ht="30.75" customHeight="1" x14ac:dyDescent="0.25">
      <c r="A23" s="27"/>
      <c r="B23" s="36"/>
      <c r="C23" s="36"/>
      <c r="D23" s="36"/>
      <c r="E23" s="36"/>
      <c r="F23" s="25"/>
      <c r="G23" s="25"/>
      <c r="H23" s="24"/>
      <c r="I23" s="35" t="s">
        <v>16</v>
      </c>
      <c r="J23" s="28" t="s">
        <v>15</v>
      </c>
      <c r="K23" s="28"/>
      <c r="L23" s="28"/>
      <c r="M23" s="34">
        <v>818666343</v>
      </c>
      <c r="N23" s="34"/>
    </row>
    <row r="24" spans="1:14" s="12" customFormat="1" ht="18" customHeight="1" x14ac:dyDescent="0.25">
      <c r="A24" s="20" t="s">
        <v>14</v>
      </c>
      <c r="B24" s="19" t="s">
        <v>13</v>
      </c>
      <c r="C24" s="19"/>
      <c r="D24" s="19"/>
      <c r="E24" s="19"/>
      <c r="F24" s="18"/>
      <c r="G24" s="17">
        <f>SUM(G27+G26+G25)</f>
        <v>71077061</v>
      </c>
      <c r="H24" s="16"/>
      <c r="I24" s="33"/>
      <c r="J24" s="32"/>
      <c r="K24" s="32"/>
      <c r="L24" s="32"/>
      <c r="M24" s="31"/>
      <c r="N24" s="31"/>
    </row>
    <row r="25" spans="1:14" ht="29.25" customHeight="1" x14ac:dyDescent="0.25">
      <c r="A25" s="27" t="s">
        <v>10</v>
      </c>
      <c r="B25" s="28" t="s">
        <v>12</v>
      </c>
      <c r="C25" s="28"/>
      <c r="D25" s="28"/>
      <c r="E25" s="28"/>
      <c r="F25" s="25"/>
      <c r="G25" s="25">
        <v>70997051</v>
      </c>
      <c r="H25" s="24"/>
      <c r="I25" s="30"/>
      <c r="J25" s="28"/>
      <c r="K25" s="28"/>
      <c r="L25" s="28"/>
      <c r="M25" s="29"/>
      <c r="N25" s="29"/>
    </row>
    <row r="26" spans="1:14" x14ac:dyDescent="0.25">
      <c r="A26" s="27" t="s">
        <v>10</v>
      </c>
      <c r="B26" s="28" t="s">
        <v>11</v>
      </c>
      <c r="C26" s="28"/>
      <c r="D26" s="28"/>
      <c r="E26" s="28"/>
      <c r="F26" s="25"/>
      <c r="G26" s="25">
        <v>0</v>
      </c>
      <c r="H26" s="24"/>
      <c r="I26" s="23"/>
      <c r="J26" s="22"/>
      <c r="K26" s="22"/>
      <c r="L26" s="22"/>
      <c r="M26" s="21"/>
      <c r="N26" s="21"/>
    </row>
    <row r="27" spans="1:14" ht="30" customHeight="1" x14ac:dyDescent="0.25">
      <c r="A27" s="27" t="s">
        <v>10</v>
      </c>
      <c r="B27" s="28" t="s">
        <v>9</v>
      </c>
      <c r="C27" s="28"/>
      <c r="D27" s="28"/>
      <c r="E27" s="28"/>
      <c r="F27" s="25"/>
      <c r="G27" s="25">
        <v>80010</v>
      </c>
      <c r="H27" s="24"/>
      <c r="I27" s="23"/>
      <c r="J27" s="22"/>
      <c r="K27" s="22"/>
      <c r="L27" s="22"/>
      <c r="M27" s="21"/>
      <c r="N27" s="21"/>
    </row>
    <row r="28" spans="1:14" x14ac:dyDescent="0.25">
      <c r="A28" s="27"/>
      <c r="B28" s="26"/>
      <c r="C28" s="26"/>
      <c r="D28" s="26"/>
      <c r="E28" s="26"/>
      <c r="F28" s="25"/>
      <c r="G28" s="25"/>
      <c r="H28" s="24"/>
      <c r="I28" s="23"/>
      <c r="J28" s="22"/>
      <c r="K28" s="22"/>
      <c r="L28" s="22"/>
      <c r="M28" s="21"/>
      <c r="N28" s="21"/>
    </row>
    <row r="29" spans="1:14" s="12" customFormat="1" ht="47.25" customHeight="1" x14ac:dyDescent="0.25">
      <c r="A29" s="20" t="s">
        <v>8</v>
      </c>
      <c r="B29" s="19" t="s">
        <v>7</v>
      </c>
      <c r="C29" s="19"/>
      <c r="D29" s="19"/>
      <c r="E29" s="19"/>
      <c r="F29" s="18"/>
      <c r="G29" s="17">
        <f>SUM(G30,G31)</f>
        <v>-160228</v>
      </c>
      <c r="H29" s="16"/>
      <c r="I29" s="15"/>
      <c r="J29" s="14"/>
      <c r="K29" s="14"/>
      <c r="L29" s="14"/>
      <c r="M29" s="13"/>
      <c r="N29" s="13"/>
    </row>
    <row r="30" spans="1:14" ht="29.25" customHeight="1" x14ac:dyDescent="0.25">
      <c r="A30" s="27" t="s">
        <v>5</v>
      </c>
      <c r="B30" s="28" t="s">
        <v>6</v>
      </c>
      <c r="C30" s="28"/>
      <c r="D30" s="28"/>
      <c r="E30" s="28"/>
      <c r="F30" s="25"/>
      <c r="G30" s="25">
        <v>-255795</v>
      </c>
      <c r="H30" s="24"/>
      <c r="I30" s="23"/>
      <c r="J30" s="22"/>
      <c r="K30" s="22"/>
      <c r="L30" s="22"/>
      <c r="M30" s="21"/>
      <c r="N30" s="21"/>
    </row>
    <row r="31" spans="1:14" ht="30.75" customHeight="1" x14ac:dyDescent="0.25">
      <c r="A31" s="27" t="s">
        <v>5</v>
      </c>
      <c r="B31" s="28" t="s">
        <v>4</v>
      </c>
      <c r="C31" s="28"/>
      <c r="D31" s="28"/>
      <c r="E31" s="28"/>
      <c r="F31" s="25"/>
      <c r="G31" s="25">
        <v>95567</v>
      </c>
      <c r="H31" s="24"/>
      <c r="I31" s="23"/>
      <c r="J31" s="22"/>
      <c r="K31" s="22"/>
      <c r="L31" s="22"/>
      <c r="M31" s="21"/>
      <c r="N31" s="21"/>
    </row>
    <row r="32" spans="1:14" x14ac:dyDescent="0.25">
      <c r="A32" s="27"/>
      <c r="B32" s="26"/>
      <c r="C32" s="26"/>
      <c r="D32" s="26"/>
      <c r="E32" s="26"/>
      <c r="F32" s="25"/>
      <c r="G32" s="25"/>
      <c r="H32" s="24"/>
      <c r="I32" s="23"/>
      <c r="J32" s="22"/>
      <c r="K32" s="22"/>
      <c r="L32" s="22"/>
      <c r="M32" s="21"/>
      <c r="N32" s="21"/>
    </row>
    <row r="33" spans="1:14" s="12" customFormat="1" ht="34.5" customHeight="1" x14ac:dyDescent="0.25">
      <c r="A33" s="20" t="s">
        <v>3</v>
      </c>
      <c r="B33" s="19" t="s">
        <v>2</v>
      </c>
      <c r="C33" s="19"/>
      <c r="D33" s="19"/>
      <c r="E33" s="19"/>
      <c r="F33" s="18"/>
      <c r="G33" s="17">
        <v>0</v>
      </c>
      <c r="H33" s="16"/>
      <c r="I33" s="15"/>
      <c r="J33" s="14"/>
      <c r="K33" s="14"/>
      <c r="L33" s="14"/>
      <c r="M33" s="13"/>
      <c r="N33" s="13"/>
    </row>
    <row r="34" spans="1:14" x14ac:dyDescent="0.25">
      <c r="A34" s="9"/>
      <c r="B34" s="11"/>
      <c r="C34" s="11"/>
      <c r="D34" s="11"/>
      <c r="E34" s="11"/>
      <c r="F34" s="10"/>
      <c r="G34" s="10"/>
      <c r="H34" s="9"/>
      <c r="I34" s="9"/>
      <c r="J34" s="8"/>
      <c r="K34" s="8"/>
      <c r="L34" s="8"/>
      <c r="M34" s="7"/>
      <c r="N34" s="7"/>
    </row>
    <row r="35" spans="1:14" x14ac:dyDescent="0.25">
      <c r="A35" s="5" t="s">
        <v>1</v>
      </c>
      <c r="B35" s="4"/>
      <c r="C35" s="4"/>
      <c r="D35" s="4"/>
      <c r="E35" s="4"/>
      <c r="F35" s="3">
        <f>SUM(F9+F20+G24+G29+G33)</f>
        <v>2653297423</v>
      </c>
      <c r="G35" s="2"/>
      <c r="H35" s="6"/>
      <c r="I35" s="5" t="s">
        <v>0</v>
      </c>
      <c r="J35" s="4"/>
      <c r="K35" s="4"/>
      <c r="L35" s="4"/>
      <c r="M35" s="3">
        <f>SUM(M9+M15+M20)</f>
        <v>2653297423</v>
      </c>
      <c r="N35" s="2"/>
    </row>
    <row r="51" spans="6:6" x14ac:dyDescent="0.25">
      <c r="F51" s="1"/>
    </row>
  </sheetData>
  <mergeCells count="82">
    <mergeCell ref="F12:G12"/>
    <mergeCell ref="J12:L12"/>
    <mergeCell ref="M12:N12"/>
    <mergeCell ref="B13:E13"/>
    <mergeCell ref="A1:N1"/>
    <mergeCell ref="L6:N6"/>
    <mergeCell ref="B32:E32"/>
    <mergeCell ref="B31:E31"/>
    <mergeCell ref="J11:L11"/>
    <mergeCell ref="J25:L25"/>
    <mergeCell ref="M25:N25"/>
    <mergeCell ref="B16:E16"/>
    <mergeCell ref="F16:G16"/>
    <mergeCell ref="J23:L23"/>
    <mergeCell ref="M9:N9"/>
    <mergeCell ref="A8:G8"/>
    <mergeCell ref="I8:M8"/>
    <mergeCell ref="B10:E10"/>
    <mergeCell ref="F10:G10"/>
    <mergeCell ref="J10:L10"/>
    <mergeCell ref="M10:N10"/>
    <mergeCell ref="B9:E9"/>
    <mergeCell ref="F9:G9"/>
    <mergeCell ref="J9:L9"/>
    <mergeCell ref="M11:N11"/>
    <mergeCell ref="M13:N13"/>
    <mergeCell ref="B14:E14"/>
    <mergeCell ref="J14:L14"/>
    <mergeCell ref="M14:N14"/>
    <mergeCell ref="F13:G13"/>
    <mergeCell ref="J13:L13"/>
    <mergeCell ref="B11:E11"/>
    <mergeCell ref="F11:G11"/>
    <mergeCell ref="B12:E12"/>
    <mergeCell ref="B15:E15"/>
    <mergeCell ref="F15:G15"/>
    <mergeCell ref="J15:L15"/>
    <mergeCell ref="M15:N15"/>
    <mergeCell ref="J16:L16"/>
    <mergeCell ref="M16:N16"/>
    <mergeCell ref="B17:E17"/>
    <mergeCell ref="F17:G17"/>
    <mergeCell ref="J17:L17"/>
    <mergeCell ref="M17:N17"/>
    <mergeCell ref="B18:E18"/>
    <mergeCell ref="F18:G18"/>
    <mergeCell ref="J18:L18"/>
    <mergeCell ref="M18:N18"/>
    <mergeCell ref="B19:E19"/>
    <mergeCell ref="J19:L19"/>
    <mergeCell ref="M19:N19"/>
    <mergeCell ref="B20:E20"/>
    <mergeCell ref="F20:G20"/>
    <mergeCell ref="J20:L20"/>
    <mergeCell ref="M20:N20"/>
    <mergeCell ref="J21:L21"/>
    <mergeCell ref="M21:N21"/>
    <mergeCell ref="B22:E22"/>
    <mergeCell ref="J22:L22"/>
    <mergeCell ref="M22:N22"/>
    <mergeCell ref="B24:E24"/>
    <mergeCell ref="J24:L24"/>
    <mergeCell ref="M24:N24"/>
    <mergeCell ref="M23:N23"/>
    <mergeCell ref="B30:E30"/>
    <mergeCell ref="B33:E33"/>
    <mergeCell ref="B34:E34"/>
    <mergeCell ref="B27:E27"/>
    <mergeCell ref="B21:E21"/>
    <mergeCell ref="F21:G21"/>
    <mergeCell ref="B25:E25"/>
    <mergeCell ref="B26:E26"/>
    <mergeCell ref="M3:N3"/>
    <mergeCell ref="H4:N4"/>
    <mergeCell ref="M34:N34"/>
    <mergeCell ref="A35:E35"/>
    <mergeCell ref="F35:G35"/>
    <mergeCell ref="I35:L35"/>
    <mergeCell ref="M35:N35"/>
    <mergeCell ref="J34:L34"/>
    <mergeCell ref="B28:E28"/>
    <mergeCell ref="B29:E29"/>
  </mergeCells>
  <pageMargins left="0.7" right="0.7" top="0.75" bottom="0.75" header="0.3" footer="0.3"/>
  <pageSetup paperSize="9" scale="78" orientation="portrait" r:id="rId1"/>
  <headerFooter differentFirst="1">
    <oddFooter xml:space="preserve">&amp;C
&amp;P
</oddFooter>
    <firstHeader xml:space="preserve">&amp;R1. számú melléklet
a 7/2021(V.28.) ökormányzati rendelethez
</firstHeader>
    <firstFooter>&amp;C3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P49"/>
  <sheetViews>
    <sheetView zoomScaleNormal="100" workbookViewId="0">
      <selection sqref="A1:P1"/>
    </sheetView>
  </sheetViews>
  <sheetFormatPr defaultColWidth="9.140625" defaultRowHeight="12.75" x14ac:dyDescent="0.2"/>
  <cols>
    <col min="1" max="1" width="3.5703125" style="75" bestFit="1" customWidth="1"/>
    <col min="2" max="4" width="9.140625" style="75"/>
    <col min="5" max="5" width="0.7109375" style="75" customWidth="1"/>
    <col min="6" max="6" width="2.28515625" style="75" customWidth="1"/>
    <col min="7" max="7" width="13.28515625" style="75" customWidth="1"/>
    <col min="8" max="8" width="3" style="75" customWidth="1"/>
    <col min="9" max="9" width="3.5703125" style="75" bestFit="1" customWidth="1"/>
    <col min="10" max="11" width="9.140625" style="75"/>
    <col min="12" max="12" width="5.5703125" style="75" customWidth="1"/>
    <col min="13" max="13" width="4.85546875" style="75" customWidth="1"/>
    <col min="14" max="14" width="8.5703125" style="75" customWidth="1"/>
    <col min="15" max="15" width="7.7109375" style="75" customWidth="1"/>
    <col min="16" max="16" width="6.140625" style="75" customWidth="1"/>
    <col min="17" max="16384" width="9.140625" style="75"/>
  </cols>
  <sheetData>
    <row r="1" spans="1:16" s="73" customFormat="1" ht="16.5" customHeight="1" x14ac:dyDescent="0.25">
      <c r="A1" s="72" t="s">
        <v>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s="73" customFormat="1" ht="18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x14ac:dyDescent="0.2">
      <c r="J3" s="76"/>
      <c r="K3" s="76"/>
      <c r="L3" s="77"/>
      <c r="M3" s="77"/>
      <c r="N3" s="78"/>
      <c r="O3" s="78"/>
      <c r="P3" s="78"/>
    </row>
    <row r="4" spans="1:16" ht="15.75" x14ac:dyDescent="0.25">
      <c r="J4" s="68"/>
      <c r="K4" s="68"/>
      <c r="L4" s="68"/>
      <c r="M4" s="68"/>
      <c r="N4" s="68"/>
      <c r="O4" s="68"/>
      <c r="P4" s="68"/>
    </row>
    <row r="5" spans="1:16" ht="15.75" x14ac:dyDescent="0.25">
      <c r="J5" s="67"/>
      <c r="K5" s="67"/>
      <c r="L5" s="67"/>
      <c r="M5" s="67"/>
      <c r="N5" s="67"/>
      <c r="O5" s="67"/>
      <c r="P5" s="67"/>
    </row>
    <row r="6" spans="1:16" x14ac:dyDescent="0.2">
      <c r="N6" s="66" t="s">
        <v>54</v>
      </c>
      <c r="O6" s="66"/>
      <c r="P6" s="66"/>
    </row>
    <row r="8" spans="1:16" ht="16.5" thickBot="1" x14ac:dyDescent="0.3">
      <c r="A8" s="79" t="s">
        <v>57</v>
      </c>
      <c r="B8" s="80"/>
      <c r="C8" s="80"/>
      <c r="D8" s="80"/>
      <c r="E8" s="80"/>
      <c r="F8" s="80"/>
      <c r="G8" s="80"/>
      <c r="H8" s="81"/>
      <c r="I8" s="80" t="s">
        <v>52</v>
      </c>
      <c r="J8" s="80"/>
      <c r="K8" s="80"/>
      <c r="L8" s="80"/>
      <c r="M8" s="80"/>
      <c r="N8" s="80"/>
      <c r="O8" s="80"/>
      <c r="P8" s="82"/>
    </row>
    <row r="9" spans="1:16" ht="71.25" customHeight="1" thickTop="1" x14ac:dyDescent="0.25">
      <c r="A9" s="83" t="s">
        <v>58</v>
      </c>
      <c r="B9" s="84" t="s">
        <v>50</v>
      </c>
      <c r="C9" s="84"/>
      <c r="D9" s="84"/>
      <c r="E9" s="84"/>
      <c r="F9" s="85">
        <f>SUM(F10:G13)</f>
        <v>225583</v>
      </c>
      <c r="G9" s="85"/>
      <c r="H9" s="86"/>
      <c r="I9" s="87" t="s">
        <v>49</v>
      </c>
      <c r="J9" s="84" t="s">
        <v>48</v>
      </c>
      <c r="K9" s="84"/>
      <c r="L9" s="84"/>
      <c r="M9" s="84"/>
      <c r="N9" s="84"/>
      <c r="O9" s="85">
        <f>SUM(O12+O11+O10)</f>
        <v>-4198456</v>
      </c>
      <c r="P9" s="85"/>
    </row>
    <row r="10" spans="1:16" ht="14.25" x14ac:dyDescent="0.2">
      <c r="A10" s="76" t="s">
        <v>59</v>
      </c>
      <c r="B10" s="88" t="s">
        <v>60</v>
      </c>
      <c r="C10" s="88"/>
      <c r="D10" s="88"/>
      <c r="E10" s="88"/>
      <c r="F10" s="89">
        <v>0</v>
      </c>
      <c r="G10" s="89"/>
      <c r="H10" s="90"/>
      <c r="I10" s="76" t="s">
        <v>61</v>
      </c>
      <c r="J10" s="91" t="s">
        <v>42</v>
      </c>
      <c r="K10" s="91"/>
      <c r="L10" s="91"/>
      <c r="M10" s="91"/>
      <c r="N10" s="91"/>
      <c r="O10" s="92">
        <v>5000</v>
      </c>
      <c r="P10" s="92"/>
    </row>
    <row r="11" spans="1:16" ht="14.25" x14ac:dyDescent="0.2">
      <c r="A11" s="76" t="s">
        <v>59</v>
      </c>
      <c r="B11" s="88" t="s">
        <v>62</v>
      </c>
      <c r="C11" s="88"/>
      <c r="D11" s="88"/>
      <c r="E11" s="88"/>
      <c r="F11" s="89">
        <v>225583</v>
      </c>
      <c r="G11" s="89"/>
      <c r="H11" s="90"/>
      <c r="I11" s="76" t="s">
        <v>61</v>
      </c>
      <c r="J11" s="93" t="s">
        <v>39</v>
      </c>
      <c r="K11" s="93"/>
      <c r="L11" s="93"/>
      <c r="M11" s="93"/>
      <c r="N11" s="93"/>
      <c r="O11" s="89">
        <v>-3282206</v>
      </c>
      <c r="P11" s="89"/>
    </row>
    <row r="12" spans="1:16" ht="14.25" x14ac:dyDescent="0.2">
      <c r="A12" s="76" t="s">
        <v>59</v>
      </c>
      <c r="B12" s="88" t="s">
        <v>63</v>
      </c>
      <c r="C12" s="88"/>
      <c r="D12" s="88"/>
      <c r="E12" s="88"/>
      <c r="F12" s="89">
        <v>0</v>
      </c>
      <c r="G12" s="89"/>
      <c r="H12" s="90"/>
      <c r="I12" s="76" t="s">
        <v>61</v>
      </c>
      <c r="J12" s="93" t="s">
        <v>64</v>
      </c>
      <c r="K12" s="93"/>
      <c r="L12" s="93"/>
      <c r="M12" s="93"/>
      <c r="N12" s="93"/>
      <c r="O12" s="89">
        <v>-921250</v>
      </c>
      <c r="P12" s="89"/>
    </row>
    <row r="13" spans="1:16" ht="14.25" x14ac:dyDescent="0.2">
      <c r="A13" s="76" t="s">
        <v>59</v>
      </c>
      <c r="B13" s="93" t="s">
        <v>65</v>
      </c>
      <c r="C13" s="93"/>
      <c r="D13" s="93"/>
      <c r="E13" s="93"/>
      <c r="F13" s="89">
        <v>0</v>
      </c>
      <c r="G13" s="89"/>
      <c r="H13" s="90"/>
      <c r="J13" s="94"/>
      <c r="K13" s="94"/>
      <c r="L13" s="94"/>
      <c r="M13" s="94"/>
      <c r="N13" s="94"/>
      <c r="O13" s="89"/>
      <c r="P13" s="89"/>
    </row>
    <row r="14" spans="1:16" ht="14.25" x14ac:dyDescent="0.2">
      <c r="F14" s="95"/>
      <c r="G14" s="95"/>
      <c r="I14" s="96" t="s">
        <v>66</v>
      </c>
      <c r="J14" s="97" t="s">
        <v>67</v>
      </c>
      <c r="K14" s="97"/>
      <c r="L14" s="97"/>
      <c r="M14" s="97"/>
      <c r="N14" s="97"/>
      <c r="O14" s="98">
        <f>SUM(O15:P16)</f>
        <v>0</v>
      </c>
      <c r="P14" s="98"/>
    </row>
    <row r="15" spans="1:16" ht="14.25" x14ac:dyDescent="0.2">
      <c r="A15" s="96" t="s">
        <v>36</v>
      </c>
      <c r="B15" s="97" t="s">
        <v>35</v>
      </c>
      <c r="C15" s="97"/>
      <c r="D15" s="97"/>
      <c r="E15" s="97"/>
      <c r="F15" s="98">
        <v>0</v>
      </c>
      <c r="G15" s="98"/>
      <c r="H15" s="90"/>
      <c r="I15" s="76" t="s">
        <v>68</v>
      </c>
      <c r="J15" s="91" t="s">
        <v>69</v>
      </c>
      <c r="K15" s="91"/>
      <c r="L15" s="91"/>
      <c r="M15" s="91"/>
      <c r="N15" s="91"/>
      <c r="O15" s="92">
        <v>0</v>
      </c>
      <c r="P15" s="92"/>
    </row>
    <row r="16" spans="1:16" ht="14.25" x14ac:dyDescent="0.2">
      <c r="A16" s="76" t="s">
        <v>70</v>
      </c>
      <c r="B16" s="88" t="s">
        <v>32</v>
      </c>
      <c r="C16" s="88"/>
      <c r="D16" s="88"/>
      <c r="E16" s="88"/>
      <c r="F16" s="89">
        <v>0</v>
      </c>
      <c r="G16" s="89"/>
      <c r="H16" s="90"/>
      <c r="I16" s="76" t="s">
        <v>26</v>
      </c>
      <c r="J16" s="93" t="s">
        <v>71</v>
      </c>
      <c r="K16" s="93"/>
      <c r="L16" s="93"/>
      <c r="M16" s="93"/>
      <c r="N16" s="93"/>
      <c r="O16" s="89">
        <v>0</v>
      </c>
      <c r="P16" s="89"/>
    </row>
    <row r="17" spans="1:16" ht="14.25" x14ac:dyDescent="0.2">
      <c r="A17" s="76" t="s">
        <v>70</v>
      </c>
      <c r="B17" s="88" t="s">
        <v>29</v>
      </c>
      <c r="C17" s="88"/>
      <c r="D17" s="88"/>
      <c r="E17" s="88"/>
      <c r="F17" s="89">
        <v>0</v>
      </c>
      <c r="G17" s="89"/>
      <c r="H17" s="90"/>
      <c r="I17" s="76"/>
      <c r="J17" s="99"/>
      <c r="K17" s="99"/>
      <c r="L17" s="99"/>
      <c r="M17" s="99"/>
      <c r="N17" s="99"/>
      <c r="O17" s="95"/>
      <c r="P17" s="95"/>
    </row>
    <row r="18" spans="1:16" ht="14.25" x14ac:dyDescent="0.2">
      <c r="A18" s="76"/>
      <c r="B18" s="88"/>
      <c r="C18" s="88"/>
      <c r="D18" s="88"/>
      <c r="E18" s="88"/>
      <c r="F18" s="89"/>
      <c r="G18" s="89"/>
      <c r="H18" s="90"/>
      <c r="I18" s="100" t="s">
        <v>22</v>
      </c>
      <c r="J18" s="97" t="s">
        <v>21</v>
      </c>
      <c r="K18" s="97"/>
      <c r="L18" s="97"/>
      <c r="M18" s="97"/>
      <c r="N18" s="97"/>
      <c r="O18" s="98">
        <v>5020437</v>
      </c>
      <c r="P18" s="98"/>
    </row>
    <row r="19" spans="1:16" ht="15.75" x14ac:dyDescent="0.25">
      <c r="A19" s="100" t="s">
        <v>24</v>
      </c>
      <c r="B19" s="101" t="s">
        <v>23</v>
      </c>
      <c r="C19" s="101"/>
      <c r="D19" s="101"/>
      <c r="E19" s="101"/>
      <c r="F19" s="102"/>
      <c r="G19" s="103">
        <f>SUM(G20)</f>
        <v>596399</v>
      </c>
      <c r="H19" s="90"/>
      <c r="I19" s="104"/>
      <c r="J19" s="105"/>
      <c r="K19" s="105"/>
      <c r="L19" s="105"/>
      <c r="M19" s="105"/>
      <c r="N19" s="105"/>
      <c r="O19" s="106"/>
      <c r="P19" s="106"/>
    </row>
    <row r="20" spans="1:16" ht="15.75" x14ac:dyDescent="0.25">
      <c r="A20" s="76" t="s">
        <v>72</v>
      </c>
      <c r="B20" s="88" t="s">
        <v>19</v>
      </c>
      <c r="C20" s="88"/>
      <c r="D20" s="88"/>
      <c r="E20" s="88"/>
      <c r="F20" s="95"/>
      <c r="G20" s="95">
        <v>596399</v>
      </c>
      <c r="H20" s="90"/>
      <c r="I20" s="104"/>
      <c r="J20" s="105"/>
      <c r="K20" s="105"/>
      <c r="L20" s="105"/>
      <c r="M20" s="105"/>
      <c r="N20" s="105"/>
      <c r="O20" s="106"/>
      <c r="P20" s="106"/>
    </row>
    <row r="21" spans="1:16" ht="15.75" x14ac:dyDescent="0.25">
      <c r="A21" s="76"/>
      <c r="B21" s="107"/>
      <c r="C21" s="107"/>
      <c r="D21" s="107"/>
      <c r="E21" s="107"/>
      <c r="F21" s="95"/>
      <c r="G21" s="95"/>
      <c r="H21" s="90"/>
      <c r="I21" s="104"/>
      <c r="J21" s="108"/>
      <c r="K21" s="108"/>
      <c r="L21" s="108"/>
      <c r="M21" s="108"/>
      <c r="N21" s="108"/>
      <c r="O21" s="106"/>
      <c r="P21" s="106"/>
    </row>
    <row r="22" spans="1:16" ht="15.75" x14ac:dyDescent="0.25">
      <c r="A22" s="100" t="s">
        <v>14</v>
      </c>
      <c r="B22" s="101" t="s">
        <v>13</v>
      </c>
      <c r="C22" s="101"/>
      <c r="D22" s="101"/>
      <c r="E22" s="101"/>
      <c r="F22" s="102"/>
      <c r="G22" s="103">
        <f>SUM(G24+G23)</f>
        <v>0</v>
      </c>
      <c r="H22" s="90"/>
      <c r="I22" s="104"/>
      <c r="J22" s="108"/>
      <c r="K22" s="108"/>
      <c r="L22" s="108"/>
      <c r="M22" s="108"/>
      <c r="N22" s="108"/>
      <c r="O22" s="106"/>
      <c r="P22" s="106"/>
    </row>
    <row r="23" spans="1:16" ht="32.25" customHeight="1" x14ac:dyDescent="0.25">
      <c r="A23" s="76" t="s">
        <v>73</v>
      </c>
      <c r="B23" s="93" t="s">
        <v>12</v>
      </c>
      <c r="C23" s="93"/>
      <c r="D23" s="93"/>
      <c r="E23" s="93"/>
      <c r="F23" s="95"/>
      <c r="G23" s="95">
        <v>0</v>
      </c>
      <c r="H23" s="90"/>
      <c r="I23" s="104"/>
      <c r="J23" s="108"/>
      <c r="K23" s="108"/>
      <c r="L23" s="108"/>
      <c r="M23" s="108"/>
      <c r="N23" s="108"/>
      <c r="O23" s="106"/>
      <c r="P23" s="106"/>
    </row>
    <row r="24" spans="1:16" ht="30" customHeight="1" x14ac:dyDescent="0.25">
      <c r="A24" s="76" t="s">
        <v>73</v>
      </c>
      <c r="B24" s="93" t="s">
        <v>9</v>
      </c>
      <c r="C24" s="93"/>
      <c r="D24" s="93"/>
      <c r="E24" s="93"/>
      <c r="F24" s="95"/>
      <c r="G24" s="95">
        <v>0</v>
      </c>
      <c r="H24" s="90"/>
      <c r="I24" s="104"/>
      <c r="J24" s="108"/>
      <c r="K24" s="108"/>
      <c r="L24" s="108"/>
      <c r="M24" s="108"/>
      <c r="N24" s="108"/>
      <c r="O24" s="106"/>
      <c r="P24" s="106"/>
    </row>
    <row r="25" spans="1:16" ht="15.75" x14ac:dyDescent="0.25">
      <c r="A25" s="76"/>
      <c r="B25" s="109"/>
      <c r="C25" s="109"/>
      <c r="D25" s="109"/>
      <c r="E25" s="109"/>
      <c r="F25" s="95"/>
      <c r="G25" s="95"/>
      <c r="H25" s="90"/>
      <c r="I25" s="104"/>
      <c r="J25" s="108"/>
      <c r="K25" s="108"/>
      <c r="L25" s="108"/>
      <c r="M25" s="108"/>
      <c r="N25" s="108"/>
      <c r="O25" s="106"/>
      <c r="P25" s="106"/>
    </row>
    <row r="26" spans="1:16" ht="15.75" x14ac:dyDescent="0.25">
      <c r="A26" s="100" t="s">
        <v>8</v>
      </c>
      <c r="B26" s="110" t="s">
        <v>7</v>
      </c>
      <c r="C26" s="110"/>
      <c r="D26" s="110"/>
      <c r="E26" s="110"/>
      <c r="F26" s="102"/>
      <c r="G26" s="103">
        <f>SUM(G27)</f>
        <v>-1</v>
      </c>
      <c r="H26" s="90"/>
      <c r="I26" s="104"/>
      <c r="J26" s="108"/>
      <c r="K26" s="108"/>
      <c r="L26" s="108"/>
      <c r="M26" s="108"/>
      <c r="N26" s="108"/>
      <c r="O26" s="106"/>
      <c r="P26" s="106"/>
    </row>
    <row r="27" spans="1:16" ht="31.5" customHeight="1" x14ac:dyDescent="0.25">
      <c r="A27" s="111" t="s">
        <v>74</v>
      </c>
      <c r="B27" s="93" t="s">
        <v>75</v>
      </c>
      <c r="C27" s="93"/>
      <c r="D27" s="93"/>
      <c r="E27" s="93"/>
      <c r="F27" s="13"/>
      <c r="G27" s="106">
        <v>-1</v>
      </c>
      <c r="H27" s="90"/>
      <c r="I27" s="104"/>
      <c r="J27" s="108"/>
      <c r="K27" s="108"/>
      <c r="L27" s="108"/>
      <c r="M27" s="108"/>
      <c r="N27" s="108"/>
      <c r="O27" s="106"/>
      <c r="P27" s="106"/>
    </row>
    <row r="28" spans="1:16" ht="15.75" x14ac:dyDescent="0.25">
      <c r="A28" s="76"/>
      <c r="B28" s="109"/>
      <c r="C28" s="109"/>
      <c r="D28" s="109"/>
      <c r="E28" s="109"/>
      <c r="F28" s="95"/>
      <c r="G28" s="95"/>
      <c r="H28" s="90"/>
      <c r="I28" s="104"/>
      <c r="J28" s="108"/>
      <c r="K28" s="108"/>
      <c r="L28" s="108"/>
      <c r="M28" s="108"/>
      <c r="N28" s="108"/>
      <c r="O28" s="106"/>
      <c r="P28" s="106"/>
    </row>
    <row r="29" spans="1:16" ht="15.75" x14ac:dyDescent="0.25">
      <c r="A29" s="112" t="s">
        <v>1</v>
      </c>
      <c r="B29" s="113"/>
      <c r="C29" s="113"/>
      <c r="D29" s="113"/>
      <c r="E29" s="113"/>
      <c r="F29" s="3">
        <f>F9+G19+G22+G26</f>
        <v>821981</v>
      </c>
      <c r="G29" s="2"/>
      <c r="H29" s="114"/>
      <c r="I29" s="112" t="s">
        <v>0</v>
      </c>
      <c r="J29" s="113"/>
      <c r="K29" s="113"/>
      <c r="L29" s="113"/>
      <c r="M29" s="113"/>
      <c r="N29" s="113"/>
      <c r="O29" s="3">
        <f>SUM(O9+O14+O18)</f>
        <v>821981</v>
      </c>
      <c r="P29" s="2"/>
    </row>
    <row r="49" spans="6:6" x14ac:dyDescent="0.2">
      <c r="F49" s="115"/>
    </row>
  </sheetData>
  <mergeCells count="53">
    <mergeCell ref="A29:E29"/>
    <mergeCell ref="F29:G29"/>
    <mergeCell ref="I29:N29"/>
    <mergeCell ref="O29:P29"/>
    <mergeCell ref="B21:E21"/>
    <mergeCell ref="B22:E22"/>
    <mergeCell ref="B23:E23"/>
    <mergeCell ref="B24:E24"/>
    <mergeCell ref="B26:E26"/>
    <mergeCell ref="B27:E27"/>
    <mergeCell ref="B18:E18"/>
    <mergeCell ref="F18:G18"/>
    <mergeCell ref="J18:N18"/>
    <mergeCell ref="O18:P18"/>
    <mergeCell ref="B19:E19"/>
    <mergeCell ref="B20:E20"/>
    <mergeCell ref="B16:E16"/>
    <mergeCell ref="F16:G16"/>
    <mergeCell ref="J16:N16"/>
    <mergeCell ref="O16:P16"/>
    <mergeCell ref="B17:E17"/>
    <mergeCell ref="F17:G17"/>
    <mergeCell ref="B13:E13"/>
    <mergeCell ref="F13:G13"/>
    <mergeCell ref="O13:P13"/>
    <mergeCell ref="J14:N14"/>
    <mergeCell ref="O14:P14"/>
    <mergeCell ref="B15:E15"/>
    <mergeCell ref="F15:G15"/>
    <mergeCell ref="J15:N15"/>
    <mergeCell ref="O15:P15"/>
    <mergeCell ref="B11:E11"/>
    <mergeCell ref="F11:G11"/>
    <mergeCell ref="J11:N11"/>
    <mergeCell ref="O11:P11"/>
    <mergeCell ref="B12:E12"/>
    <mergeCell ref="F12:G12"/>
    <mergeCell ref="J12:N12"/>
    <mergeCell ref="O12:P12"/>
    <mergeCell ref="B9:E9"/>
    <mergeCell ref="F9:G9"/>
    <mergeCell ref="J9:N9"/>
    <mergeCell ref="O9:P9"/>
    <mergeCell ref="B10:E10"/>
    <mergeCell ref="F10:G10"/>
    <mergeCell ref="J10:N10"/>
    <mergeCell ref="O10:P10"/>
    <mergeCell ref="A1:P1"/>
    <mergeCell ref="N3:P3"/>
    <mergeCell ref="J4:P4"/>
    <mergeCell ref="N6:P6"/>
    <mergeCell ref="A8:G8"/>
    <mergeCell ref="I8:O8"/>
  </mergeCells>
  <pageMargins left="0.7" right="0.7" top="0.75" bottom="0.75" header="0.3" footer="0.3"/>
  <pageSetup paperSize="9" scale="83" orientation="portrait" r:id="rId1"/>
  <headerFooter>
    <oddHeader>&amp;R1.a. számú melléklet
a 7/2021(V.28.) önkormányzati rendelethez</oddHeader>
    <oddFooter>&amp;C4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1.sz.melléklet</vt:lpstr>
      <vt:lpstr>1.a.sz.melléklet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2021-05-26T06:15:29Z</dcterms:created>
  <dcterms:modified xsi:type="dcterms:W3CDTF">2021-05-26T06:17:05Z</dcterms:modified>
</cp:coreProperties>
</file>