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334BBA5D-993E-4197-AE21-EC18D0E5A03F}" xr6:coauthVersionLast="47" xr6:coauthVersionMax="47" xr10:uidLastSave="{00000000-0000-0000-0000-000000000000}"/>
  <bookViews>
    <workbookView xWindow="-120" yWindow="-120" windowWidth="29040" windowHeight="15840" xr2:uid="{02848A9A-122E-4168-AB11-01867860DECB}"/>
  </bookViews>
  <sheets>
    <sheet name="ÁMK MÉRLEG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4" i="1" s="1"/>
  <c r="H13" i="1"/>
  <c r="D14" i="1"/>
  <c r="D24" i="1" s="1"/>
  <c r="E14" i="1"/>
  <c r="H14" i="1"/>
  <c r="I14" i="1"/>
  <c r="J14" i="1"/>
  <c r="J24" i="1" s="1"/>
  <c r="C16" i="1"/>
  <c r="C17" i="1"/>
  <c r="C19" i="1" s="1"/>
  <c r="C18" i="1"/>
  <c r="H18" i="1"/>
  <c r="H19" i="1" s="1"/>
  <c r="H24" i="1" s="1"/>
  <c r="I19" i="1"/>
  <c r="J19" i="1"/>
  <c r="C23" i="1"/>
  <c r="D23" i="1"/>
  <c r="E23" i="1"/>
  <c r="H23" i="1"/>
  <c r="E24" i="1"/>
  <c r="I24" i="1"/>
  <c r="C24" i="1" l="1"/>
</calcChain>
</file>

<file path=xl/sharedStrings.xml><?xml version="1.0" encoding="utf-8"?>
<sst xmlns="http://schemas.openxmlformats.org/spreadsheetml/2006/main" count="65" uniqueCount="59">
  <si>
    <t>KÖLTSÉGVETÉSI KIADÁSOK MINDÖSSZESEN</t>
  </si>
  <si>
    <t>KÖLTSÉGVETÉSI BEVÉTELEK MINDÖSSZESEN</t>
  </si>
  <si>
    <t>FINANSZÍROZÁSI KIADÁSOK</t>
  </si>
  <si>
    <t>FINANSZÍROZÁSI BEVÉTELEK</t>
  </si>
  <si>
    <t>B816</t>
  </si>
  <si>
    <t>Finanszírozás állami támogatásból</t>
  </si>
  <si>
    <t>K9</t>
  </si>
  <si>
    <t xml:space="preserve">Finanszírozási kiadások                           </t>
  </si>
  <si>
    <t>B813</t>
  </si>
  <si>
    <t>Pénzmaradvány</t>
  </si>
  <si>
    <t>F I N A N S Z Í R O Z Á S I   M Ű V E L E T E K</t>
  </si>
  <si>
    <t>KÖLTSÉGVETÉSI FELHALMOZÁSI CÉLÚ KIADÁSOK ÖSSZESEN</t>
  </si>
  <si>
    <t>KÖLTSÉGVETÉSI FELHALMOZÁSI CÉLÚ BEVÉTELEK ÖSSZESEN</t>
  </si>
  <si>
    <t>K8</t>
  </si>
  <si>
    <t>Egyéb felhalmozási célú kiadások</t>
  </si>
  <si>
    <t>B7</t>
  </si>
  <si>
    <t>Felhalmozási célú  átvett pénzeszközök</t>
  </si>
  <si>
    <t>K7</t>
  </si>
  <si>
    <t>Felújítás</t>
  </si>
  <si>
    <t>B5</t>
  </si>
  <si>
    <t>Felhalmozási bevételek</t>
  </si>
  <si>
    <t>K6</t>
  </si>
  <si>
    <t>Beruházás</t>
  </si>
  <si>
    <t>B2</t>
  </si>
  <si>
    <t>Felhalmozási célú támogatások államháztartáson belülről</t>
  </si>
  <si>
    <t>F E L H A L M O Z Á S</t>
  </si>
  <si>
    <t>KÖLTSÉGVETÉSI    MŰKÖDÉSI CÉLÚ KIADÁSOK ÖSSZESEN</t>
  </si>
  <si>
    <t>KÖLTSÉGVETÉSI MŰKÖDÉSI CÉLÚ BEVÉTELEK ÖSSZESEN</t>
  </si>
  <si>
    <t>K5</t>
  </si>
  <si>
    <t>Egyéb működési  célú kiadások</t>
  </si>
  <si>
    <t>Önkormányzatok költségvetési támogatása</t>
  </si>
  <si>
    <t>K4</t>
  </si>
  <si>
    <t xml:space="preserve">Ellátottak pénzbeli juttatásai           </t>
  </si>
  <si>
    <t>B6</t>
  </si>
  <si>
    <t>Működési célú átvett pénzeszközök</t>
  </si>
  <si>
    <t>K3</t>
  </si>
  <si>
    <t>Dologi kiadások</t>
  </si>
  <si>
    <t>B4</t>
  </si>
  <si>
    <t>Működési bevételek</t>
  </si>
  <si>
    <t>K2</t>
  </si>
  <si>
    <t>Munkaadókat terhelő járulékok és szociális hozzájárulás adója</t>
  </si>
  <si>
    <t>B3</t>
  </si>
  <si>
    <t>Közhatalmi bevételek</t>
  </si>
  <si>
    <t>K1</t>
  </si>
  <si>
    <t>Személyi  juttatások</t>
  </si>
  <si>
    <t>B1</t>
  </si>
  <si>
    <t>Működési célú támogatások államháztartáson belülről</t>
  </si>
  <si>
    <t>M Ű K Ö D T E T É S</t>
  </si>
  <si>
    <t>Teljesítés</t>
  </si>
  <si>
    <t>Módosított előirányzat</t>
  </si>
  <si>
    <t>Eredeti előirányzat</t>
  </si>
  <si>
    <t>Rovat száma</t>
  </si>
  <si>
    <t>Megnevezés</t>
  </si>
  <si>
    <t>K I A D Á S O K</t>
  </si>
  <si>
    <t>B E V É T E L E K</t>
  </si>
  <si>
    <t>(ezer Ft-ban)</t>
  </si>
  <si>
    <t>2020. ÉVI KÖLTSÉGVETÉSI  PÉNZFORGALMI MÉRLEGE</t>
  </si>
  <si>
    <t>TATAHÁZI ÁLTALÁNOS MŰKÖDÉSI KÖZPONT</t>
  </si>
  <si>
    <t>7. melléklet a  4/2021. (05.31.)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</si>
</sst>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3" fontId="0" fillId="0" borderId="0" xfId="0" applyNumberFormat="1"/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3" fontId="3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3" fontId="4" fillId="0" borderId="9" xfId="0" applyNumberFormat="1" applyFont="1" applyBorder="1"/>
    <xf numFmtId="3" fontId="4" fillId="0" borderId="10" xfId="0" applyNumberFormat="1" applyFont="1" applyBorder="1"/>
    <xf numFmtId="3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4" fillId="0" borderId="9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2" xfId="0" applyFont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3" fontId="4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3" fontId="4" fillId="0" borderId="13" xfId="0" applyNumberFormat="1" applyFont="1" applyBorder="1" applyAlignment="1">
      <alignment vertical="center" wrapText="1"/>
    </xf>
    <xf numFmtId="3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/>
    </xf>
    <xf numFmtId="0" fontId="4" fillId="0" borderId="16" xfId="0" applyFont="1" applyBorder="1"/>
    <xf numFmtId="3" fontId="3" fillId="2" borderId="17" xfId="0" applyNumberFormat="1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vertical="center" wrapText="1"/>
    </xf>
    <xf numFmtId="3" fontId="3" fillId="2" borderId="8" xfId="0" applyNumberFormat="1" applyFont="1" applyFill="1" applyBorder="1" applyAlignment="1">
      <alignment vertical="center" wrapText="1"/>
    </xf>
    <xf numFmtId="0" fontId="4" fillId="0" borderId="11" xfId="0" applyFont="1" applyBorder="1"/>
    <xf numFmtId="3" fontId="4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horizontal="center" vertical="center" wrapText="1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4" fillId="0" borderId="9" xfId="0" applyNumberFormat="1" applyFont="1" applyBorder="1" applyAlignment="1">
      <alignment vertical="center"/>
    </xf>
    <xf numFmtId="0" fontId="4" fillId="0" borderId="15" xfId="0" applyFont="1" applyBorder="1"/>
    <xf numFmtId="3" fontId="3" fillId="2" borderId="20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3" fontId="6" fillId="3" borderId="20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44" fontId="4" fillId="0" borderId="0" xfId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-szerver\Gr&#243;sz%20D&#225;niel\Users\Gabriella\Documents\Bels&#337;%20ellen&#337;rz&#233;s\BELS&#336;%20ELL\Baranya\Nagypeterd\2014\K&#246;lts&#233;gvet&#233;s\Ktgv%202014%20Szederin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 mérleg"/>
      <sheetName val="IT bevétel"/>
      <sheetName val="IT kiadás"/>
      <sheetName val="Mérleg"/>
      <sheetName val="Bevétel"/>
      <sheetName val="Kiadás"/>
      <sheetName val="Finansz.kiadás"/>
      <sheetName val="Finansz.bevét"/>
      <sheetName val="bér"/>
      <sheetName val="dologi"/>
      <sheetName val="Beruházás"/>
      <sheetName val="Tartalék"/>
      <sheetName val="Gördülő"/>
      <sheetName val="Többéves"/>
      <sheetName val="Likvidítás"/>
      <sheetName val="Állami"/>
      <sheetName val="SZoc."/>
      <sheetName val="Címrend"/>
      <sheetName val="Létszám"/>
      <sheetName val="közvetett"/>
    </sheetNames>
    <sheetDataSet>
      <sheetData sheetId="0"/>
      <sheetData sheetId="1"/>
      <sheetData sheetId="2"/>
      <sheetData sheetId="3"/>
      <sheetData sheetId="4">
        <row r="24">
          <cell r="D24">
            <v>0</v>
          </cell>
        </row>
        <row r="53">
          <cell r="D53">
            <v>0</v>
          </cell>
        </row>
        <row r="59">
          <cell r="D59">
            <v>0</v>
          </cell>
        </row>
        <row r="67">
          <cell r="D67">
            <v>0</v>
          </cell>
        </row>
      </sheetData>
      <sheetData sheetId="5">
        <row r="88">
          <cell r="D88">
            <v>0</v>
          </cell>
        </row>
        <row r="110">
          <cell r="D11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ADAC-C2EE-44CF-9150-8BF9B98231B5}">
  <sheetPr>
    <tabColor rgb="FF92D050"/>
  </sheetPr>
  <dimension ref="A1:J28"/>
  <sheetViews>
    <sheetView tabSelected="1" view="pageBreakPreview" zoomScale="96" zoomScaleNormal="100" zoomScaleSheetLayoutView="96" workbookViewId="0">
      <selection activeCell="N40" sqref="N40"/>
    </sheetView>
  </sheetViews>
  <sheetFormatPr defaultRowHeight="12.75" x14ac:dyDescent="0.2"/>
  <cols>
    <col min="1" max="1" width="58.140625" style="3" customWidth="1"/>
    <col min="2" max="2" width="6.5703125" style="3" customWidth="1"/>
    <col min="3" max="5" width="11.5703125" style="3" customWidth="1"/>
    <col min="6" max="6" width="57.85546875" style="3" customWidth="1"/>
    <col min="7" max="7" width="5.85546875" style="3" customWidth="1"/>
    <col min="8" max="8" width="11.42578125" style="2" customWidth="1"/>
    <col min="9" max="9" width="12.85546875" style="1" customWidth="1"/>
    <col min="10" max="10" width="11.5703125" style="1" customWidth="1"/>
  </cols>
  <sheetData>
    <row r="1" spans="1:10" ht="15.75" x14ac:dyDescent="0.25">
      <c r="A1" s="73" t="s">
        <v>58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2">
      <c r="A2" s="72"/>
      <c r="B2" s="72"/>
      <c r="C2" s="72"/>
      <c r="D2" s="72"/>
      <c r="E2" s="72"/>
      <c r="F2" s="72">
        <v>7</v>
      </c>
      <c r="G2" s="72"/>
      <c r="H2" s="72"/>
      <c r="I2" s="72"/>
      <c r="J2" s="72"/>
    </row>
    <row r="3" spans="1:10" ht="23.25" customHeight="1" x14ac:dyDescent="0.2">
      <c r="A3" s="71" t="s">
        <v>57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8" customHeight="1" x14ac:dyDescent="0.2">
      <c r="A4" s="70" t="s">
        <v>56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3.5" thickBot="1" x14ac:dyDescent="0.25">
      <c r="A5" s="69"/>
      <c r="B5" s="69"/>
      <c r="C5" s="69"/>
      <c r="D5" s="69"/>
      <c r="E5" s="69"/>
      <c r="F5" s="68" t="s">
        <v>55</v>
      </c>
      <c r="G5" s="68"/>
      <c r="H5" s="68"/>
      <c r="I5" s="68"/>
      <c r="J5" s="68"/>
    </row>
    <row r="6" spans="1:10" ht="13.5" thickBot="1" x14ac:dyDescent="0.25">
      <c r="A6" s="67" t="s">
        <v>54</v>
      </c>
      <c r="B6" s="65"/>
      <c r="C6" s="65"/>
      <c r="D6" s="65"/>
      <c r="E6" s="64"/>
      <c r="F6" s="66" t="s">
        <v>53</v>
      </c>
      <c r="G6" s="65"/>
      <c r="H6" s="65"/>
      <c r="I6" s="65"/>
      <c r="J6" s="64"/>
    </row>
    <row r="7" spans="1:10" ht="26.25" thickBot="1" x14ac:dyDescent="0.25">
      <c r="A7" s="63" t="s">
        <v>52</v>
      </c>
      <c r="B7" s="60" t="s">
        <v>51</v>
      </c>
      <c r="C7" s="59" t="s">
        <v>50</v>
      </c>
      <c r="D7" s="59" t="s">
        <v>49</v>
      </c>
      <c r="E7" s="62" t="s">
        <v>48</v>
      </c>
      <c r="F7" s="61" t="s">
        <v>52</v>
      </c>
      <c r="G7" s="60" t="s">
        <v>51</v>
      </c>
      <c r="H7" s="59" t="s">
        <v>50</v>
      </c>
      <c r="I7" s="59" t="s">
        <v>49</v>
      </c>
      <c r="J7" s="58" t="s">
        <v>48</v>
      </c>
    </row>
    <row r="8" spans="1:10" ht="18" customHeight="1" thickBot="1" x14ac:dyDescent="0.25">
      <c r="A8" s="57" t="s">
        <v>47</v>
      </c>
      <c r="B8" s="56"/>
      <c r="C8" s="56"/>
      <c r="D8" s="56"/>
      <c r="E8" s="56"/>
      <c r="F8" s="56"/>
      <c r="G8" s="56"/>
      <c r="H8" s="56"/>
      <c r="I8" s="56"/>
      <c r="J8" s="55"/>
    </row>
    <row r="9" spans="1:10" x14ac:dyDescent="0.2">
      <c r="A9" s="35" t="s">
        <v>46</v>
      </c>
      <c r="B9" s="48" t="s">
        <v>45</v>
      </c>
      <c r="C9" s="33"/>
      <c r="D9" s="33"/>
      <c r="E9" s="32"/>
      <c r="F9" s="54" t="s">
        <v>44</v>
      </c>
      <c r="G9" s="34" t="s">
        <v>43</v>
      </c>
      <c r="H9" s="33">
        <v>19615146</v>
      </c>
      <c r="I9" s="28">
        <v>20523399</v>
      </c>
      <c r="J9" s="27">
        <v>19071086</v>
      </c>
    </row>
    <row r="10" spans="1:10" x14ac:dyDescent="0.2">
      <c r="A10" s="26" t="s">
        <v>42</v>
      </c>
      <c r="B10" s="44" t="s">
        <v>41</v>
      </c>
      <c r="C10" s="24"/>
      <c r="D10" s="24"/>
      <c r="E10" s="23"/>
      <c r="F10" s="43" t="s">
        <v>40</v>
      </c>
      <c r="G10" s="25" t="s">
        <v>39</v>
      </c>
      <c r="H10" s="24">
        <v>2233704</v>
      </c>
      <c r="I10" s="19">
        <v>2307301</v>
      </c>
      <c r="J10" s="18">
        <v>2157867</v>
      </c>
    </row>
    <row r="11" spans="1:10" x14ac:dyDescent="0.2">
      <c r="A11" s="26" t="s">
        <v>38</v>
      </c>
      <c r="B11" s="44" t="s">
        <v>37</v>
      </c>
      <c r="C11" s="24">
        <f>[1]Bevétel!D53</f>
        <v>0</v>
      </c>
      <c r="D11" s="24">
        <v>2917</v>
      </c>
      <c r="E11" s="23">
        <v>2917</v>
      </c>
      <c r="F11" s="43" t="s">
        <v>36</v>
      </c>
      <c r="G11" s="25" t="s">
        <v>35</v>
      </c>
      <c r="H11" s="24">
        <v>3311600</v>
      </c>
      <c r="I11" s="19">
        <v>4237124</v>
      </c>
      <c r="J11" s="18">
        <v>4237117</v>
      </c>
    </row>
    <row r="12" spans="1:10" x14ac:dyDescent="0.2">
      <c r="A12" s="26" t="s">
        <v>34</v>
      </c>
      <c r="B12" s="44" t="s">
        <v>33</v>
      </c>
      <c r="C12" s="24">
        <v>0</v>
      </c>
      <c r="D12" s="24">
        <v>63600</v>
      </c>
      <c r="E12" s="23">
        <v>63600</v>
      </c>
      <c r="F12" s="43" t="s">
        <v>32</v>
      </c>
      <c r="G12" s="25" t="s">
        <v>31</v>
      </c>
      <c r="H12" s="24">
        <v>0</v>
      </c>
      <c r="I12" s="19"/>
      <c r="J12" s="18"/>
    </row>
    <row r="13" spans="1:10" x14ac:dyDescent="0.2">
      <c r="A13" s="45" t="s">
        <v>30</v>
      </c>
      <c r="B13" s="21" t="s">
        <v>4</v>
      </c>
      <c r="C13" s="20"/>
      <c r="D13" s="20"/>
      <c r="E13" s="53"/>
      <c r="F13" s="43" t="s">
        <v>29</v>
      </c>
      <c r="G13" s="25" t="s">
        <v>28</v>
      </c>
      <c r="H13" s="20">
        <f>[1]Kiadás!D88</f>
        <v>0</v>
      </c>
      <c r="I13" s="19"/>
      <c r="J13" s="18"/>
    </row>
    <row r="14" spans="1:10" s="52" customFormat="1" ht="12.75" customHeight="1" thickBot="1" x14ac:dyDescent="0.3">
      <c r="A14" s="42" t="s">
        <v>27</v>
      </c>
      <c r="B14" s="40"/>
      <c r="C14" s="40">
        <f>SUM(C9:C13)</f>
        <v>0</v>
      </c>
      <c r="D14" s="40">
        <f>D12</f>
        <v>63600</v>
      </c>
      <c r="E14" s="39">
        <f>SUM(E9:E13)</f>
        <v>66517</v>
      </c>
      <c r="F14" s="41" t="s">
        <v>26</v>
      </c>
      <c r="G14" s="40"/>
      <c r="H14" s="40">
        <f>SUM(H9:H13)</f>
        <v>25160450</v>
      </c>
      <c r="I14" s="40">
        <f>SUM(I9:I13)</f>
        <v>27067824</v>
      </c>
      <c r="J14" s="39">
        <f>SUM(J9:J13)</f>
        <v>25466070</v>
      </c>
    </row>
    <row r="15" spans="1:10" ht="18" customHeight="1" thickBot="1" x14ac:dyDescent="0.25">
      <c r="A15" s="51" t="s">
        <v>25</v>
      </c>
      <c r="B15" s="50"/>
      <c r="C15" s="50"/>
      <c r="D15" s="50"/>
      <c r="E15" s="50"/>
      <c r="F15" s="50"/>
      <c r="G15" s="50"/>
      <c r="H15" s="50"/>
      <c r="I15" s="50"/>
      <c r="J15" s="49"/>
    </row>
    <row r="16" spans="1:10" x14ac:dyDescent="0.2">
      <c r="A16" s="35" t="s">
        <v>24</v>
      </c>
      <c r="B16" s="48" t="s">
        <v>23</v>
      </c>
      <c r="C16" s="33">
        <f>[1]Bevétel!D24</f>
        <v>0</v>
      </c>
      <c r="D16" s="33"/>
      <c r="E16" s="32"/>
      <c r="F16" s="47" t="s">
        <v>22</v>
      </c>
      <c r="G16" s="46" t="s">
        <v>21</v>
      </c>
      <c r="H16" s="29">
        <v>0</v>
      </c>
      <c r="I16" s="28">
        <v>0</v>
      </c>
      <c r="J16" s="27">
        <v>0</v>
      </c>
    </row>
    <row r="17" spans="1:10" x14ac:dyDescent="0.2">
      <c r="A17" s="45" t="s">
        <v>20</v>
      </c>
      <c r="B17" s="44" t="s">
        <v>19</v>
      </c>
      <c r="C17" s="24">
        <f>[1]Bevétel!D59</f>
        <v>0</v>
      </c>
      <c r="D17" s="24"/>
      <c r="E17" s="23"/>
      <c r="F17" s="22" t="s">
        <v>18</v>
      </c>
      <c r="G17" s="21" t="s">
        <v>17</v>
      </c>
      <c r="H17" s="20">
        <v>0</v>
      </c>
      <c r="I17" s="19"/>
      <c r="J17" s="18"/>
    </row>
    <row r="18" spans="1:10" ht="15" customHeight="1" x14ac:dyDescent="0.2">
      <c r="A18" s="26" t="s">
        <v>16</v>
      </c>
      <c r="B18" s="44" t="s">
        <v>15</v>
      </c>
      <c r="C18" s="24">
        <f>[1]Bevétel!D67</f>
        <v>0</v>
      </c>
      <c r="D18" s="24"/>
      <c r="E18" s="23"/>
      <c r="F18" s="43" t="s">
        <v>14</v>
      </c>
      <c r="G18" s="25" t="s">
        <v>13</v>
      </c>
      <c r="H18" s="20">
        <f>[1]Kiadás!D110</f>
        <v>0</v>
      </c>
      <c r="I18" s="19"/>
      <c r="J18" s="18"/>
    </row>
    <row r="19" spans="1:10" ht="12.75" customHeight="1" thickBot="1" x14ac:dyDescent="0.25">
      <c r="A19" s="42" t="s">
        <v>12</v>
      </c>
      <c r="B19" s="40"/>
      <c r="C19" s="40">
        <f>SUM(C16:C18)</f>
        <v>0</v>
      </c>
      <c r="D19" s="40"/>
      <c r="E19" s="39"/>
      <c r="F19" s="41" t="s">
        <v>11</v>
      </c>
      <c r="G19" s="40"/>
      <c r="H19" s="40">
        <f>SUM(H16:H18)</f>
        <v>0</v>
      </c>
      <c r="I19" s="40">
        <f>SUM(I16:I18)</f>
        <v>0</v>
      </c>
      <c r="J19" s="39">
        <f>SUM(J16:J18)</f>
        <v>0</v>
      </c>
    </row>
    <row r="20" spans="1:10" ht="18" customHeight="1" thickBot="1" x14ac:dyDescent="0.25">
      <c r="A20" s="38" t="s">
        <v>10</v>
      </c>
      <c r="B20" s="37"/>
      <c r="C20" s="37"/>
      <c r="D20" s="37"/>
      <c r="E20" s="37"/>
      <c r="F20" s="37"/>
      <c r="G20" s="37"/>
      <c r="H20" s="37"/>
      <c r="I20" s="37"/>
      <c r="J20" s="36"/>
    </row>
    <row r="21" spans="1:10" x14ac:dyDescent="0.2">
      <c r="A21" s="35" t="s">
        <v>9</v>
      </c>
      <c r="B21" s="34" t="s">
        <v>8</v>
      </c>
      <c r="C21" s="33">
        <v>0</v>
      </c>
      <c r="D21" s="33">
        <v>56157</v>
      </c>
      <c r="E21" s="32">
        <v>203055</v>
      </c>
      <c r="F21" s="31" t="s">
        <v>7</v>
      </c>
      <c r="G21" s="30" t="s">
        <v>6</v>
      </c>
      <c r="H21" s="29">
        <v>0</v>
      </c>
      <c r="I21" s="28"/>
      <c r="J21" s="27"/>
    </row>
    <row r="22" spans="1:10" x14ac:dyDescent="0.2">
      <c r="A22" s="26" t="s">
        <v>5</v>
      </c>
      <c r="B22" s="25" t="s">
        <v>4</v>
      </c>
      <c r="C22" s="24">
        <v>25160450</v>
      </c>
      <c r="D22" s="24">
        <v>25961153</v>
      </c>
      <c r="E22" s="23">
        <v>25961153</v>
      </c>
      <c r="F22" s="22"/>
      <c r="G22" s="21"/>
      <c r="H22" s="20"/>
      <c r="I22" s="19"/>
      <c r="J22" s="18"/>
    </row>
    <row r="23" spans="1:10" ht="13.5" thickBot="1" x14ac:dyDescent="0.25">
      <c r="A23" s="17" t="s">
        <v>3</v>
      </c>
      <c r="B23" s="16"/>
      <c r="C23" s="12">
        <f>SUM(C21:C22)</f>
        <v>25160450</v>
      </c>
      <c r="D23" s="12">
        <f>SUM(D21:D22)</f>
        <v>26017310</v>
      </c>
      <c r="E23" s="15">
        <f>SUM(E21:E22)</f>
        <v>26164208</v>
      </c>
      <c r="F23" s="14" t="s">
        <v>2</v>
      </c>
      <c r="G23" s="13"/>
      <c r="H23" s="12">
        <f>SUM(H21:H22)</f>
        <v>0</v>
      </c>
      <c r="I23" s="11"/>
      <c r="J23" s="10"/>
    </row>
    <row r="24" spans="1:10" ht="18" customHeight="1" thickBot="1" x14ac:dyDescent="0.25">
      <c r="A24" s="9" t="s">
        <v>1</v>
      </c>
      <c r="B24" s="7"/>
      <c r="C24" s="6">
        <f>C14+C19+C23</f>
        <v>25160450</v>
      </c>
      <c r="D24" s="6">
        <f>D14+D19+D23</f>
        <v>26080910</v>
      </c>
      <c r="E24" s="5">
        <f>E14+E19+E23</f>
        <v>26230725</v>
      </c>
      <c r="F24" s="8" t="s">
        <v>0</v>
      </c>
      <c r="G24" s="7"/>
      <c r="H24" s="6">
        <f>H14+H19+H23</f>
        <v>25160450</v>
      </c>
      <c r="I24" s="6">
        <f>I14+I19+I23</f>
        <v>27067824</v>
      </c>
      <c r="J24" s="5">
        <f>J14+J19+J23</f>
        <v>25466070</v>
      </c>
    </row>
    <row r="25" spans="1:10" x14ac:dyDescent="0.2">
      <c r="C25" s="2"/>
      <c r="D25" s="2"/>
      <c r="E25" s="2"/>
    </row>
    <row r="26" spans="1:10" x14ac:dyDescent="0.2">
      <c r="E26" s="2"/>
    </row>
    <row r="28" spans="1:10" x14ac:dyDescent="0.2">
      <c r="H28" s="4"/>
    </row>
  </sheetData>
  <mergeCells count="9">
    <mergeCell ref="A20:J20"/>
    <mergeCell ref="A3:J3"/>
    <mergeCell ref="A4:J4"/>
    <mergeCell ref="A1:J1"/>
    <mergeCell ref="A8:J8"/>
    <mergeCell ref="A15:J15"/>
    <mergeCell ref="F5:J5"/>
    <mergeCell ref="A6:E6"/>
    <mergeCell ref="F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ÁMK 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2021-06-01T12:28:45Z</dcterms:created>
  <dcterms:modified xsi:type="dcterms:W3CDTF">2021-06-01T12:33:38Z</dcterms:modified>
</cp:coreProperties>
</file>