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7" i="1"/>
  <c r="E8" i="1"/>
  <c r="E9" i="1"/>
  <c r="E10" i="1"/>
  <c r="E11" i="1"/>
  <c r="E12" i="1"/>
  <c r="D8" i="1"/>
  <c r="D9" i="1"/>
  <c r="D10" i="1"/>
  <c r="D11" i="1"/>
  <c r="D13" i="1"/>
  <c r="D12" i="1"/>
  <c r="J8" i="1"/>
  <c r="J9" i="1"/>
  <c r="J10" i="1"/>
  <c r="J11" i="1"/>
  <c r="J12" i="1"/>
  <c r="J7" i="1"/>
  <c r="J13" i="1"/>
  <c r="K13" i="1"/>
  <c r="I13" i="1"/>
  <c r="E13" i="1"/>
  <c r="C13" i="1"/>
  <c r="D7" i="1"/>
  <c r="E7" i="1"/>
  <c r="D18" i="1"/>
  <c r="E18" i="1"/>
  <c r="C18" i="1"/>
  <c r="J18" i="1"/>
  <c r="K18" i="1"/>
  <c r="I18" i="1"/>
  <c r="K19" i="1"/>
  <c r="J19" i="1"/>
  <c r="D19" i="1"/>
  <c r="I19" i="1"/>
  <c r="E19" i="1"/>
  <c r="C19" i="1"/>
</calcChain>
</file>

<file path=xl/sharedStrings.xml><?xml version="1.0" encoding="utf-8"?>
<sst xmlns="http://schemas.openxmlformats.org/spreadsheetml/2006/main" count="58" uniqueCount="52">
  <si>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</si>
  <si>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</si>
  <si>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</si>
  <si>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</si>
  <si>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</si>
  <si>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</si>
  <si>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</si>
  <si>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</si>
  <si>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</si>
  <si>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</si>
  <si>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</si>
  <si>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</si>
  <si>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</si>
  <si>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</si>
  <si>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K9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</si>
  <si>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</si>
  <si>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</si>
  <si>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</si>
  <si>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</si>
  <si>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</si>
  <si>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</si>
  <si>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</si>
  <si>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</si>
  <si>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</si>
  <si>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</si>
  <si>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</si>
  <si>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</si>
  <si>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</si>
  <si>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</si>
  <si>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</si>
  <si>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</si>
  <si>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</si>
  <si>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</si>
  <si>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</si>
  <si>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BEVÉTELEK</t>
  </si>
  <si>
    <t>Működési bevételek összesen:</t>
  </si>
  <si>
    <t>Működési kiadások összesen:</t>
  </si>
  <si>
    <t>Finanszírozási kiadások (működési)</t>
  </si>
  <si>
    <t>Finanszírozási kiadások (felhalmozási)</t>
  </si>
  <si>
    <t>Felhalmozási bevételek összesen:</t>
  </si>
  <si>
    <t>Felhalmozási kiadások összesen:</t>
  </si>
  <si>
    <t xml:space="preserve"> BEVÉTELEK MINDÖSSZESEN</t>
  </si>
  <si>
    <t xml:space="preserve"> KIADÁSOK MINDÖSSZESEN</t>
  </si>
  <si>
    <t>2021.</t>
  </si>
  <si>
    <t>2022.</t>
  </si>
  <si>
    <t>2023.</t>
  </si>
  <si>
    <t xml:space="preserve">9. számú melléklet  </t>
  </si>
  <si>
    <t>A költségvetési évet követő három év bevételi és kiadási előirányzatinak keretszámai</t>
  </si>
  <si>
    <t xml:space="preserve">Uszód Községi Önkormányzat </t>
  </si>
  <si>
    <t>7/2021. (V.28.)  önkormányzati rendelet</t>
  </si>
  <si>
    <t>Felhalmozási célú támogatások államházatartáson belűről</t>
  </si>
  <si>
    <t xml:space="preserve">Finanszírozási bevételek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</si>
</sst>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66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3" fontId="5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0" fillId="0" borderId="0" xfId="0" applyFont="1" applyFill="1" applyBorder="1"/>
    <xf numFmtId="3" fontId="1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2" fillId="0" borderId="3" xfId="0" applyNumberFormat="1" applyFont="1" applyFill="1" applyBorder="1"/>
    <xf numFmtId="166" fontId="2" fillId="0" borderId="3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6" fontId="9" fillId="0" borderId="1" xfId="1" applyNumberFormat="1" applyFont="1" applyBorder="1"/>
    <xf numFmtId="166" fontId="9" fillId="0" borderId="1" xfId="1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zoomScale="120" zoomScaleNormal="120" workbookViewId="0">
      <selection activeCell="K16" sqref="K16"/>
    </sheetView>
  </sheetViews>
  <sheetFormatPr defaultRowHeight="15" x14ac:dyDescent="0.25"/>
  <cols>
    <col min="1" max="1" width="4.85546875" style="11" customWidth="1"/>
    <col min="2" max="2" width="29.85546875" style="11" customWidth="1"/>
    <col min="3" max="5" width="13.7109375" style="11" customWidth="1"/>
    <col min="6" max="6" width="5.7109375" style="14" customWidth="1"/>
    <col min="7" max="7" width="4.7109375" style="11" customWidth="1"/>
    <col min="8" max="8" width="30.5703125" style="11" customWidth="1"/>
    <col min="9" max="11" width="13.7109375" style="11" customWidth="1"/>
  </cols>
  <sheetData>
    <row r="1" spans="1:11" x14ac:dyDescent="0.2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2"/>
      <c r="B3" s="2"/>
      <c r="C3" s="36" t="s">
        <v>49</v>
      </c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2"/>
      <c r="B4" s="2"/>
      <c r="C4" s="36" t="s">
        <v>46</v>
      </c>
      <c r="D4" s="36"/>
      <c r="E4" s="36"/>
      <c r="F4" s="36"/>
      <c r="G4" s="36"/>
      <c r="H4" s="36"/>
      <c r="I4" s="36"/>
      <c r="J4" s="36"/>
      <c r="K4" s="36"/>
    </row>
    <row r="5" spans="1:11" ht="15.75" thickBot="1" x14ac:dyDescent="0.3">
      <c r="C5" s="12"/>
      <c r="D5" s="12"/>
      <c r="E5" s="12"/>
      <c r="F5" s="13"/>
      <c r="G5" s="12"/>
      <c r="H5" s="12"/>
      <c r="I5" s="35"/>
      <c r="J5" s="35"/>
      <c r="K5" s="35"/>
    </row>
    <row r="6" spans="1:11" ht="25.5" customHeight="1" thickBot="1" x14ac:dyDescent="0.3">
      <c r="A6" s="33" t="s">
        <v>34</v>
      </c>
      <c r="B6" s="33"/>
      <c r="C6" s="16" t="s">
        <v>43</v>
      </c>
      <c r="D6" s="16" t="s">
        <v>44</v>
      </c>
      <c r="E6" s="16" t="s">
        <v>45</v>
      </c>
      <c r="G6" s="33" t="s">
        <v>25</v>
      </c>
      <c r="H6" s="33"/>
      <c r="I6" s="16" t="s">
        <v>43</v>
      </c>
      <c r="J6" s="16" t="s">
        <v>44</v>
      </c>
      <c r="K6" s="16" t="s">
        <v>45</v>
      </c>
    </row>
    <row r="7" spans="1:11" ht="26.25" x14ac:dyDescent="0.25">
      <c r="A7" s="17" t="s">
        <v>26</v>
      </c>
      <c r="B7" s="6" t="s">
        <v>27</v>
      </c>
      <c r="C7" s="27">
        <v>114238730</v>
      </c>
      <c r="D7" s="26">
        <f>C7*1.04</f>
        <v>118808279.2</v>
      </c>
      <c r="E7" s="26">
        <f>D7*1.04</f>
        <v>123560610.368</v>
      </c>
      <c r="G7" s="10" t="s">
        <v>15</v>
      </c>
      <c r="H7" s="6" t="s">
        <v>16</v>
      </c>
      <c r="I7" s="28">
        <v>43480175</v>
      </c>
      <c r="J7" s="8">
        <f>I7*1.04</f>
        <v>45219382</v>
      </c>
      <c r="K7" s="24">
        <f>J7*1.04</f>
        <v>47028157.280000001</v>
      </c>
    </row>
    <row r="8" spans="1:11" ht="26.25" x14ac:dyDescent="0.25">
      <c r="A8" s="17" t="s">
        <v>0</v>
      </c>
      <c r="B8" s="6" t="s">
        <v>50</v>
      </c>
      <c r="C8" s="29">
        <v>2356410</v>
      </c>
      <c r="D8" s="26">
        <f t="shared" ref="D8:E12" si="0">C8*1.04</f>
        <v>2450666.4</v>
      </c>
      <c r="E8" s="26">
        <f t="shared" si="0"/>
        <v>2548693.0559999999</v>
      </c>
      <c r="G8" s="10" t="s">
        <v>17</v>
      </c>
      <c r="H8" s="7" t="s">
        <v>18</v>
      </c>
      <c r="I8" s="28">
        <v>6423650</v>
      </c>
      <c r="J8" s="8">
        <f t="shared" ref="J8:K12" si="1">I8*1.04</f>
        <v>6680596</v>
      </c>
      <c r="K8" s="24">
        <f t="shared" si="1"/>
        <v>6947819.8399999999</v>
      </c>
    </row>
    <row r="9" spans="1:11" x14ac:dyDescent="0.25">
      <c r="A9" s="9" t="s">
        <v>28</v>
      </c>
      <c r="B9" s="6" t="s">
        <v>29</v>
      </c>
      <c r="C9" s="28">
        <v>4900000</v>
      </c>
      <c r="D9" s="26">
        <f t="shared" si="0"/>
        <v>5096000</v>
      </c>
      <c r="E9" s="26">
        <f t="shared" si="0"/>
        <v>5299840</v>
      </c>
      <c r="G9" s="10" t="s">
        <v>19</v>
      </c>
      <c r="H9" s="6" t="s">
        <v>20</v>
      </c>
      <c r="I9" s="28">
        <v>53284529</v>
      </c>
      <c r="J9" s="8">
        <f t="shared" si="1"/>
        <v>55415910.160000004</v>
      </c>
      <c r="K9" s="24">
        <f t="shared" si="1"/>
        <v>57632546.566400006</v>
      </c>
    </row>
    <row r="10" spans="1:11" x14ac:dyDescent="0.25">
      <c r="A10" s="9" t="s">
        <v>30</v>
      </c>
      <c r="B10" s="1" t="s">
        <v>31</v>
      </c>
      <c r="C10" s="28">
        <v>15867280</v>
      </c>
      <c r="D10" s="26">
        <f t="shared" si="0"/>
        <v>16501971.200000001</v>
      </c>
      <c r="E10" s="26">
        <f t="shared" si="0"/>
        <v>17162050.048</v>
      </c>
      <c r="G10" s="10" t="s">
        <v>21</v>
      </c>
      <c r="H10" s="6" t="s">
        <v>22</v>
      </c>
      <c r="I10" s="28">
        <v>5000000</v>
      </c>
      <c r="J10" s="8">
        <f t="shared" si="1"/>
        <v>5200000</v>
      </c>
      <c r="K10" s="24">
        <f t="shared" si="1"/>
        <v>5408000</v>
      </c>
    </row>
    <row r="11" spans="1:11" x14ac:dyDescent="0.25">
      <c r="A11" s="9" t="s">
        <v>32</v>
      </c>
      <c r="B11" s="1" t="s">
        <v>33</v>
      </c>
      <c r="D11" s="26">
        <f t="shared" si="0"/>
        <v>0</v>
      </c>
      <c r="E11" s="26">
        <f t="shared" si="0"/>
        <v>0</v>
      </c>
      <c r="G11" s="10" t="s">
        <v>23</v>
      </c>
      <c r="H11" s="6" t="s">
        <v>24</v>
      </c>
      <c r="I11" s="30">
        <v>18995236</v>
      </c>
      <c r="J11" s="8">
        <f t="shared" si="1"/>
        <v>19755045.440000001</v>
      </c>
      <c r="K11" s="24">
        <f t="shared" si="1"/>
        <v>20545247.257600002</v>
      </c>
    </row>
    <row r="12" spans="1:11" x14ac:dyDescent="0.25">
      <c r="A12" s="9" t="s">
        <v>6</v>
      </c>
      <c r="B12" s="1" t="s">
        <v>51</v>
      </c>
      <c r="C12" s="28">
        <v>33430674</v>
      </c>
      <c r="D12" s="26">
        <f t="shared" si="0"/>
        <v>34767900.960000001</v>
      </c>
      <c r="E12" s="26">
        <f t="shared" si="0"/>
        <v>36158616.998400003</v>
      </c>
      <c r="G12" s="10" t="s">
        <v>14</v>
      </c>
      <c r="H12" s="6" t="s">
        <v>37</v>
      </c>
      <c r="I12" s="30">
        <v>43609504</v>
      </c>
      <c r="J12" s="8">
        <f t="shared" si="1"/>
        <v>45353884.160000004</v>
      </c>
      <c r="K12" s="24">
        <f t="shared" si="1"/>
        <v>47168039.526400007</v>
      </c>
    </row>
    <row r="13" spans="1:11" x14ac:dyDescent="0.25">
      <c r="A13" s="31" t="s">
        <v>35</v>
      </c>
      <c r="B13" s="32"/>
      <c r="C13" s="20">
        <f>SUM(C7:C12)</f>
        <v>170793094</v>
      </c>
      <c r="D13" s="20">
        <f>SUM(D7:D12)</f>
        <v>177624817.76000002</v>
      </c>
      <c r="E13" s="20">
        <f>SUM(E7:E12)</f>
        <v>184729810.47040001</v>
      </c>
      <c r="G13" s="31" t="s">
        <v>36</v>
      </c>
      <c r="H13" s="32"/>
      <c r="I13" s="21">
        <f>SUM(I7:I12)</f>
        <v>170793094</v>
      </c>
      <c r="J13" s="21">
        <f>SUM(J7:J12)</f>
        <v>177624817.75999999</v>
      </c>
      <c r="K13" s="21">
        <f>SUM(K7:K12)</f>
        <v>184729810.47040001</v>
      </c>
    </row>
    <row r="14" spans="1:11" ht="26.25" x14ac:dyDescent="0.25">
      <c r="A14" s="17" t="s">
        <v>0</v>
      </c>
      <c r="B14" s="18" t="s">
        <v>1</v>
      </c>
      <c r="C14" s="27">
        <v>140624288</v>
      </c>
      <c r="D14" s="22">
        <v>50000000</v>
      </c>
      <c r="E14" s="22">
        <v>50000000</v>
      </c>
      <c r="F14" s="19"/>
      <c r="G14" s="5" t="s">
        <v>8</v>
      </c>
      <c r="H14" s="6" t="s">
        <v>9</v>
      </c>
      <c r="I14" s="28">
        <v>109963411</v>
      </c>
      <c r="J14" s="8">
        <v>13000000</v>
      </c>
      <c r="K14" s="24">
        <v>13000000</v>
      </c>
    </row>
    <row r="15" spans="1:11" x14ac:dyDescent="0.25">
      <c r="A15" s="9" t="s">
        <v>2</v>
      </c>
      <c r="B15" s="6" t="s">
        <v>3</v>
      </c>
      <c r="C15" s="8">
        <v>0</v>
      </c>
      <c r="D15" s="8"/>
      <c r="E15" s="8"/>
      <c r="F15" s="19"/>
      <c r="G15" s="5" t="s">
        <v>10</v>
      </c>
      <c r="H15" s="6" t="s">
        <v>11</v>
      </c>
      <c r="I15" s="28">
        <v>30660877</v>
      </c>
      <c r="J15" s="8">
        <v>50000000</v>
      </c>
      <c r="K15" s="24">
        <v>50000000</v>
      </c>
    </row>
    <row r="16" spans="1:11" ht="26.25" x14ac:dyDescent="0.25">
      <c r="A16" s="9" t="s">
        <v>4</v>
      </c>
      <c r="B16" s="6" t="s">
        <v>5</v>
      </c>
      <c r="C16" s="8">
        <v>0</v>
      </c>
      <c r="D16" s="8">
        <v>13000000</v>
      </c>
      <c r="E16" s="8">
        <v>13000000</v>
      </c>
      <c r="F16" s="19"/>
      <c r="G16" s="5" t="s">
        <v>12</v>
      </c>
      <c r="H16" s="6" t="s">
        <v>13</v>
      </c>
      <c r="I16" s="8">
        <v>0</v>
      </c>
      <c r="J16" s="8"/>
      <c r="K16" s="24"/>
    </row>
    <row r="17" spans="1:11" ht="26.25" x14ac:dyDescent="0.25">
      <c r="A17" s="9" t="s">
        <v>6</v>
      </c>
      <c r="B17" s="6" t="s">
        <v>7</v>
      </c>
      <c r="C17" s="8">
        <v>0</v>
      </c>
      <c r="D17" s="8">
        <v>0</v>
      </c>
      <c r="E17" s="8">
        <v>0</v>
      </c>
      <c r="F17" s="19"/>
      <c r="G17" s="9" t="s">
        <v>14</v>
      </c>
      <c r="H17" s="6" t="s">
        <v>38</v>
      </c>
      <c r="I17" s="23">
        <v>0</v>
      </c>
      <c r="J17" s="23">
        <v>0</v>
      </c>
      <c r="K17" s="25">
        <v>0</v>
      </c>
    </row>
    <row r="18" spans="1:11" ht="15.75" thickBot="1" x14ac:dyDescent="0.3">
      <c r="A18" s="31" t="s">
        <v>39</v>
      </c>
      <c r="B18" s="32"/>
      <c r="C18" s="20">
        <f>C14+C15+C16+C17</f>
        <v>140624288</v>
      </c>
      <c r="D18" s="20">
        <f>D14+D15+D16+D17</f>
        <v>63000000</v>
      </c>
      <c r="E18" s="20">
        <f>E14+E15+E16+E17</f>
        <v>63000000</v>
      </c>
      <c r="G18" s="31" t="s">
        <v>40</v>
      </c>
      <c r="H18" s="32"/>
      <c r="I18" s="21">
        <f>SUM(I14:I17)</f>
        <v>140624288</v>
      </c>
      <c r="J18" s="21">
        <f>SUM(J14:J17)</f>
        <v>63000000</v>
      </c>
      <c r="K18" s="21">
        <f>SUM(K14:K17)</f>
        <v>63000000</v>
      </c>
    </row>
    <row r="19" spans="1:11" s="3" customFormat="1" thickBot="1" x14ac:dyDescent="0.25">
      <c r="A19" s="33" t="s">
        <v>41</v>
      </c>
      <c r="B19" s="33"/>
      <c r="C19" s="15">
        <f>C13+C18</f>
        <v>311417382</v>
      </c>
      <c r="D19" s="15">
        <f>D13+D18</f>
        <v>240624817.76000002</v>
      </c>
      <c r="E19" s="15">
        <f>E13+E18</f>
        <v>247729810.47040001</v>
      </c>
      <c r="F19" s="4"/>
      <c r="G19" s="33" t="s">
        <v>42</v>
      </c>
      <c r="H19" s="33"/>
      <c r="I19" s="15">
        <f>I13+I18</f>
        <v>311417382</v>
      </c>
      <c r="J19" s="15">
        <f>J13+J18</f>
        <v>240624817.75999999</v>
      </c>
      <c r="K19" s="15">
        <f>K13+K18</f>
        <v>247729810.47040001</v>
      </c>
    </row>
  </sheetData>
  <mergeCells count="13">
    <mergeCell ref="A6:B6"/>
    <mergeCell ref="G6:H6"/>
    <mergeCell ref="A13:B13"/>
    <mergeCell ref="G13:H13"/>
    <mergeCell ref="A18:B18"/>
    <mergeCell ref="G18:H18"/>
    <mergeCell ref="A19:B19"/>
    <mergeCell ref="G19:H19"/>
    <mergeCell ref="A1:K1"/>
    <mergeCell ref="I5:K5"/>
    <mergeCell ref="C3:K3"/>
    <mergeCell ref="C4:K4"/>
    <mergeCell ref="A2:K2"/>
  </mergeCells>
  <pageMargins left="0.35433070866141736" right="3.937007874015748E-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 Körjegyzőség</dc:creator>
  <cp:lastModifiedBy>User</cp:lastModifiedBy>
  <cp:lastPrinted>2021-05-05T14:31:57Z</cp:lastPrinted>
  <dcterms:created xsi:type="dcterms:W3CDTF">2014-02-25T10:53:48Z</dcterms:created>
  <dcterms:modified xsi:type="dcterms:W3CDTF">2021-05-27T11:57:40Z</dcterms:modified>
</cp:coreProperties>
</file>