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23" i="1" l="1"/>
  <c r="B25" i="1"/>
  <c r="B29" i="1"/>
  <c r="B34" i="1"/>
  <c r="E12" i="1"/>
  <c r="B13" i="1"/>
  <c r="E26" i="1"/>
  <c r="B18" i="1"/>
  <c r="B16" i="1"/>
  <c r="B9" i="1"/>
  <c r="E28" i="1"/>
  <c r="B19" i="1"/>
  <c r="B36" i="1"/>
</calcChain>
</file>

<file path=xl/sharedStrings.xml><?xml version="1.0" encoding="utf-8"?>
<sst xmlns="http://schemas.openxmlformats.org/spreadsheetml/2006/main" count="53" uniqueCount="53">
  <si>
    <t>A. Befektetett eszközök</t>
  </si>
  <si>
    <t>1./ Vagyoni értékű jogok</t>
  </si>
  <si>
    <t>1./2 Szellemi termékek</t>
  </si>
  <si>
    <t>I. Immateriális javak összesen</t>
  </si>
  <si>
    <t>1./ Ingatlanok</t>
  </si>
  <si>
    <t>2./ Gépek, berendezések, járművek</t>
  </si>
  <si>
    <t>II. Tárgyi eszközök összesen</t>
  </si>
  <si>
    <t>1./ Részesedések</t>
  </si>
  <si>
    <t>2./ Adott kölcsönök</t>
  </si>
  <si>
    <t>III. Befektetett pénzügyi eszközök</t>
  </si>
  <si>
    <t>Befektetett eszközök összesen:</t>
  </si>
  <si>
    <t>B. Forgó eszközök</t>
  </si>
  <si>
    <t>1./ Adósok</t>
  </si>
  <si>
    <t>2./ Egyéb követelések</t>
  </si>
  <si>
    <t>II. Követelések</t>
  </si>
  <si>
    <t>Forgó eszközök összesen:</t>
  </si>
  <si>
    <t>Eszközök összesen:</t>
  </si>
  <si>
    <t>D. Saját tőke</t>
  </si>
  <si>
    <t>Saját tőke összesen:</t>
  </si>
  <si>
    <t>E. Tartalék</t>
  </si>
  <si>
    <t>I. Kötelezettségek</t>
  </si>
  <si>
    <t>II. Rövid lejáratú kötelezettség összesen</t>
  </si>
  <si>
    <t>III. Ktg. passzív elszámolások</t>
  </si>
  <si>
    <t>F. Kötelezettségek összesen:</t>
  </si>
  <si>
    <t>Források összesen:</t>
  </si>
  <si>
    <t>IV. Koncesszióba, vagyonkezelésbe adott eszközök</t>
  </si>
  <si>
    <t>1./ Koncesszióba adott eszközök</t>
  </si>
  <si>
    <t>1./ Forintpénztár</t>
  </si>
  <si>
    <t>2./ Forintszámla</t>
  </si>
  <si>
    <t>I. Pénzeszközök</t>
  </si>
  <si>
    <t>III. Egyéb sajátos elszámolások</t>
  </si>
  <si>
    <t>IV. Aktív időbeli elhatárolások</t>
  </si>
  <si>
    <t>1./ Nemzeti vagyon induláskori értéke</t>
  </si>
  <si>
    <t>Költségvetési évet követően esedékes kötelezettség finanszírozási kiadásokra</t>
  </si>
  <si>
    <t>Költségvetési évet követően esedékes kötelezettség dologi kiadásokra</t>
  </si>
  <si>
    <t>3./ Beruházások, felújítások</t>
  </si>
  <si>
    <t>3./ Pénzeszközön kívüli egyéb eszközök induláskori értéke</t>
  </si>
  <si>
    <t>4./ Felhalmozott eredmény</t>
  </si>
  <si>
    <t>5./ Mérleg szerinti eredmény</t>
  </si>
  <si>
    <t>2./ Nemzeti vagyon változásai</t>
  </si>
  <si>
    <t>2020. 12.31. mérleg</t>
  </si>
  <si>
    <t>11. számú melléklet</t>
  </si>
  <si>
    <t>Uszód Községi Önkormányzat</t>
  </si>
  <si>
    <t>7/2021. (V.28.) önkormányzati rendelet</t>
  </si>
  <si>
    <t>3./ Egyéb sajátos elszámolások</t>
  </si>
  <si>
    <t>2./ Más fizetendő áfa</t>
  </si>
  <si>
    <t>1./ Más előzetesen felszámítottáfa</t>
  </si>
  <si>
    <t>Költségvetési évet követően esedékes kötelezettség működési célú kiadásokra</t>
  </si>
  <si>
    <t>Költségvetési éveben esedékes kötelezettség személyi juttatásokra</t>
  </si>
  <si>
    <t>Költségvetési évben esedékes kötelezettség munkaadókat terhelő járolékokra</t>
  </si>
  <si>
    <t>Költségvetési éveben esedékes kötelezettség ellátottak pénzbeli juttatására</t>
  </si>
  <si>
    <t>Költségvetési évben esedékes kötelezettség dologi kiadásokra</t>
  </si>
  <si>
    <t>Kötelezettség jellegű sajátos elszámolások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</si>
</sst>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0" xfId="0" applyFont="1"/>
    <xf numFmtId="0" fontId="3" fillId="2" borderId="4" xfId="0" applyFont="1" applyFill="1" applyBorder="1" applyAlignment="1">
      <alignment vertical="top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8" xfId="0" applyBorder="1"/>
    <xf numFmtId="0" fontId="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30" zoomScaleNormal="130" workbookViewId="0">
      <selection activeCell="F24" sqref="F24"/>
    </sheetView>
  </sheetViews>
  <sheetFormatPr defaultRowHeight="15" x14ac:dyDescent="0.25"/>
  <cols>
    <col min="1" max="1" width="38.140625" customWidth="1"/>
    <col min="2" max="2" width="15" style="7" customWidth="1"/>
    <col min="3" max="3" width="5.140625" customWidth="1"/>
    <col min="4" max="4" width="53.42578125" customWidth="1"/>
    <col min="5" max="5" width="15.140625" style="7" customWidth="1"/>
    <col min="6" max="6" width="12.5703125" customWidth="1"/>
  </cols>
  <sheetData>
    <row r="1" spans="1:5" ht="15.75" x14ac:dyDescent="0.25">
      <c r="A1" s="36" t="s">
        <v>42</v>
      </c>
      <c r="B1" s="36"/>
      <c r="C1" s="36"/>
      <c r="D1" s="36"/>
      <c r="E1" s="36"/>
    </row>
    <row r="2" spans="1:5" ht="15.75" x14ac:dyDescent="0.25">
      <c r="A2" s="37" t="s">
        <v>40</v>
      </c>
      <c r="B2" s="37"/>
      <c r="C2" s="37"/>
      <c r="D2" s="37"/>
      <c r="E2" s="37"/>
    </row>
    <row r="3" spans="1:5" ht="15.75" x14ac:dyDescent="0.25">
      <c r="A3" s="38" t="s">
        <v>43</v>
      </c>
      <c r="B3" s="38"/>
      <c r="C3" s="38"/>
      <c r="D3" s="38"/>
      <c r="E3" s="38"/>
    </row>
    <row r="4" spans="1:5" ht="15.75" x14ac:dyDescent="0.25">
      <c r="A4" s="38" t="s">
        <v>41</v>
      </c>
      <c r="B4" s="38"/>
      <c r="C4" s="38"/>
      <c r="D4" s="38"/>
      <c r="E4" s="38"/>
    </row>
    <row r="5" spans="1:5" ht="15.75" x14ac:dyDescent="0.25">
      <c r="A5" s="5"/>
    </row>
    <row r="6" spans="1:5" ht="16.5" thickBot="1" x14ac:dyDescent="0.3">
      <c r="A6" s="1" t="s">
        <v>0</v>
      </c>
      <c r="D6" s="1" t="s">
        <v>17</v>
      </c>
    </row>
    <row r="7" spans="1:5" ht="16.5" thickBot="1" x14ac:dyDescent="0.3">
      <c r="A7" s="14" t="s">
        <v>1</v>
      </c>
      <c r="B7" s="15">
        <v>0</v>
      </c>
      <c r="D7" s="2" t="s">
        <v>32</v>
      </c>
      <c r="E7" s="8">
        <v>1192289650</v>
      </c>
    </row>
    <row r="8" spans="1:5" ht="16.5" thickBot="1" x14ac:dyDescent="0.3">
      <c r="A8" s="12" t="s">
        <v>2</v>
      </c>
      <c r="B8" s="13">
        <v>0</v>
      </c>
      <c r="D8" s="2" t="s">
        <v>39</v>
      </c>
      <c r="E8" s="8">
        <v>4328670</v>
      </c>
    </row>
    <row r="9" spans="1:5" ht="16.5" thickBot="1" x14ac:dyDescent="0.3">
      <c r="A9" s="16" t="s">
        <v>3</v>
      </c>
      <c r="B9" s="17">
        <f>B7+B8</f>
        <v>0</v>
      </c>
      <c r="D9" s="3" t="s">
        <v>36</v>
      </c>
      <c r="E9" s="9">
        <v>8008961</v>
      </c>
    </row>
    <row r="10" spans="1:5" ht="16.5" thickBot="1" x14ac:dyDescent="0.3">
      <c r="A10" s="12" t="s">
        <v>4</v>
      </c>
      <c r="B10" s="13">
        <v>900452111</v>
      </c>
      <c r="D10" s="3" t="s">
        <v>37</v>
      </c>
      <c r="E10" s="9">
        <v>84579311</v>
      </c>
    </row>
    <row r="11" spans="1:5" ht="16.5" thickBot="1" x14ac:dyDescent="0.3">
      <c r="A11" s="12" t="s">
        <v>5</v>
      </c>
      <c r="B11" s="13">
        <v>33925434</v>
      </c>
      <c r="D11" s="3" t="s">
        <v>38</v>
      </c>
      <c r="E11" s="9">
        <v>126955159</v>
      </c>
    </row>
    <row r="12" spans="1:5" ht="16.5" thickBot="1" x14ac:dyDescent="0.3">
      <c r="A12" s="12" t="s">
        <v>35</v>
      </c>
      <c r="B12" s="13">
        <v>2027704</v>
      </c>
      <c r="D12" s="4" t="s">
        <v>18</v>
      </c>
      <c r="E12" s="10">
        <f>SUM(E7:E11)</f>
        <v>1416161751</v>
      </c>
    </row>
    <row r="13" spans="1:5" ht="16.5" thickBot="1" x14ac:dyDescent="0.3">
      <c r="A13" s="18" t="s">
        <v>6</v>
      </c>
      <c r="B13" s="19">
        <f>SUM(B10:B12)</f>
        <v>936405249</v>
      </c>
      <c r="D13" s="5"/>
    </row>
    <row r="14" spans="1:5" ht="16.5" thickBot="1" x14ac:dyDescent="0.3">
      <c r="A14" s="12" t="s">
        <v>7</v>
      </c>
      <c r="B14" s="13">
        <v>700000</v>
      </c>
      <c r="D14" s="1" t="s">
        <v>19</v>
      </c>
    </row>
    <row r="15" spans="1:5" ht="15.75" thickBot="1" x14ac:dyDescent="0.3">
      <c r="A15" s="12" t="s">
        <v>8</v>
      </c>
      <c r="B15" s="13">
        <v>0</v>
      </c>
      <c r="D15" s="26" t="s">
        <v>48</v>
      </c>
      <c r="E15" s="27">
        <v>491215</v>
      </c>
    </row>
    <row r="16" spans="1:5" ht="15.75" thickBot="1" x14ac:dyDescent="0.3">
      <c r="A16" s="16" t="s">
        <v>9</v>
      </c>
      <c r="B16" s="17">
        <f>B14+B15</f>
        <v>700000</v>
      </c>
      <c r="D16" s="26" t="s">
        <v>49</v>
      </c>
      <c r="E16" s="27">
        <v>307393</v>
      </c>
    </row>
    <row r="17" spans="1:8" ht="32.25" thickBot="1" x14ac:dyDescent="0.3">
      <c r="A17" s="12" t="s">
        <v>26</v>
      </c>
      <c r="B17" s="13">
        <v>460888787</v>
      </c>
      <c r="D17" s="30" t="s">
        <v>51</v>
      </c>
      <c r="E17" s="31">
        <v>61860</v>
      </c>
    </row>
    <row r="18" spans="1:8" ht="30.75" thickBot="1" x14ac:dyDescent="0.3">
      <c r="A18" s="16" t="s">
        <v>25</v>
      </c>
      <c r="B18" s="17">
        <f>B17</f>
        <v>460888787</v>
      </c>
      <c r="D18" s="28" t="s">
        <v>50</v>
      </c>
      <c r="E18" s="27">
        <v>84000</v>
      </c>
    </row>
    <row r="19" spans="1:8" ht="30.75" thickBot="1" x14ac:dyDescent="0.3">
      <c r="A19" s="6" t="s">
        <v>10</v>
      </c>
      <c r="B19" s="11">
        <f>B9+B13+B16+B18</f>
        <v>1397994036</v>
      </c>
      <c r="C19" s="29"/>
      <c r="D19" s="28" t="s">
        <v>47</v>
      </c>
      <c r="E19" s="27">
        <v>500000</v>
      </c>
      <c r="F19" s="24"/>
    </row>
    <row r="20" spans="1:8" ht="32.25" thickBot="1" x14ac:dyDescent="0.3">
      <c r="A20" s="5"/>
      <c r="D20" s="30" t="s">
        <v>34</v>
      </c>
      <c r="E20" s="27">
        <v>631129</v>
      </c>
      <c r="F20" s="25"/>
    </row>
    <row r="21" spans="1:8" ht="32.25" thickBot="1" x14ac:dyDescent="0.3">
      <c r="A21" s="1" t="s">
        <v>11</v>
      </c>
      <c r="D21" s="30" t="s">
        <v>33</v>
      </c>
      <c r="E21" s="31">
        <v>3011566</v>
      </c>
      <c r="H21" s="24"/>
    </row>
    <row r="22" spans="1:8" ht="16.5" thickBot="1" x14ac:dyDescent="0.3">
      <c r="A22" s="14" t="s">
        <v>27</v>
      </c>
      <c r="B22" s="15">
        <v>58365</v>
      </c>
      <c r="D22" s="30" t="s">
        <v>52</v>
      </c>
      <c r="E22" s="31">
        <v>8683171</v>
      </c>
      <c r="F22" s="7"/>
    </row>
    <row r="23" spans="1:8" ht="16.5" thickBot="1" x14ac:dyDescent="0.3">
      <c r="A23" s="12"/>
      <c r="B23" s="13">
        <v>105288907</v>
      </c>
      <c r="D23" s="4" t="s">
        <v>20</v>
      </c>
      <c r="E23" s="10">
        <f>SUM(E15:E22)</f>
        <v>13770334</v>
      </c>
    </row>
    <row r="24" spans="1:8" ht="16.5" thickBot="1" x14ac:dyDescent="0.3">
      <c r="A24" s="12" t="s">
        <v>28</v>
      </c>
      <c r="B24" s="13">
        <v>29862700</v>
      </c>
      <c r="D24" s="4" t="s">
        <v>21</v>
      </c>
      <c r="E24" s="10">
        <v>0</v>
      </c>
    </row>
    <row r="25" spans="1:8" ht="16.5" thickBot="1" x14ac:dyDescent="0.3">
      <c r="A25" s="16" t="s">
        <v>29</v>
      </c>
      <c r="B25" s="17">
        <f>SUM(B22:B24)</f>
        <v>135209972</v>
      </c>
      <c r="D25" s="4" t="s">
        <v>22</v>
      </c>
      <c r="E25" s="10">
        <v>107717254</v>
      </c>
    </row>
    <row r="26" spans="1:8" ht="16.5" thickBot="1" x14ac:dyDescent="0.3">
      <c r="A26" s="14" t="s">
        <v>12</v>
      </c>
      <c r="B26" s="15">
        <v>1251721</v>
      </c>
      <c r="D26" s="6" t="s">
        <v>23</v>
      </c>
      <c r="E26" s="11">
        <f>E23+E24+E25</f>
        <v>121487588</v>
      </c>
    </row>
    <row r="27" spans="1:8" ht="15.75" thickBot="1" x14ac:dyDescent="0.3">
      <c r="A27" s="12" t="s">
        <v>13</v>
      </c>
      <c r="B27" s="13">
        <v>2648646</v>
      </c>
    </row>
    <row r="28" spans="1:8" ht="16.5" thickBot="1" x14ac:dyDescent="0.3">
      <c r="A28" s="12" t="s">
        <v>44</v>
      </c>
      <c r="B28" s="13">
        <v>348311</v>
      </c>
      <c r="D28" s="22" t="s">
        <v>24</v>
      </c>
      <c r="E28" s="23">
        <f>E12+E26</f>
        <v>1537649339</v>
      </c>
    </row>
    <row r="29" spans="1:8" ht="15.75" thickBot="1" x14ac:dyDescent="0.3">
      <c r="A29" s="16" t="s">
        <v>14</v>
      </c>
      <c r="B29" s="17">
        <f>B26+B27+B28</f>
        <v>4248678</v>
      </c>
      <c r="D29" s="32"/>
      <c r="E29" s="33"/>
    </row>
    <row r="30" spans="1:8" ht="15.75" thickBot="1" x14ac:dyDescent="0.3">
      <c r="A30" s="12" t="s">
        <v>46</v>
      </c>
      <c r="B30" s="13">
        <v>133334</v>
      </c>
      <c r="D30" s="32"/>
      <c r="E30" s="33"/>
    </row>
    <row r="31" spans="1:8" ht="15.75" thickBot="1" x14ac:dyDescent="0.3">
      <c r="A31" s="12" t="s">
        <v>45</v>
      </c>
      <c r="B31" s="13">
        <v>-50803</v>
      </c>
      <c r="D31" s="32"/>
      <c r="E31" s="33"/>
    </row>
    <row r="32" spans="1:8" ht="15.75" thickBot="1" x14ac:dyDescent="0.3">
      <c r="A32" s="16" t="s">
        <v>30</v>
      </c>
      <c r="B32" s="17">
        <v>82531</v>
      </c>
      <c r="D32" s="32"/>
      <c r="E32" s="33"/>
    </row>
    <row r="33" spans="1:5" ht="16.5" thickBot="1" x14ac:dyDescent="0.3">
      <c r="A33" s="4" t="s">
        <v>31</v>
      </c>
      <c r="B33" s="10">
        <v>114122</v>
      </c>
      <c r="D33" s="32"/>
      <c r="E33" s="33"/>
    </row>
    <row r="34" spans="1:5" ht="16.5" thickBot="1" x14ac:dyDescent="0.3">
      <c r="A34" s="6" t="s">
        <v>15</v>
      </c>
      <c r="B34" s="11">
        <f>B25+B29+B32+B33</f>
        <v>139655303</v>
      </c>
      <c r="D34" s="32"/>
      <c r="E34" s="33"/>
    </row>
    <row r="35" spans="1:5" ht="16.5" thickBot="1" x14ac:dyDescent="0.3">
      <c r="A35" s="20"/>
      <c r="B35" s="21"/>
      <c r="D35" s="32"/>
      <c r="E35" s="33"/>
    </row>
    <row r="36" spans="1:5" ht="16.5" thickBot="1" x14ac:dyDescent="0.3">
      <c r="A36" s="22" t="s">
        <v>16</v>
      </c>
      <c r="B36" s="23">
        <f>B19+B34</f>
        <v>1537649339</v>
      </c>
      <c r="D36" s="32"/>
      <c r="E36" s="33"/>
    </row>
    <row r="37" spans="1:5" ht="15.75" x14ac:dyDescent="0.25">
      <c r="D37" s="34"/>
      <c r="E37" s="35"/>
    </row>
    <row r="38" spans="1:5" ht="15.75" x14ac:dyDescent="0.25">
      <c r="D38" s="20"/>
      <c r="E38" s="21"/>
    </row>
  </sheetData>
  <mergeCells count="4">
    <mergeCell ref="A1:E1"/>
    <mergeCell ref="A2:E2"/>
    <mergeCell ref="A3:E3"/>
    <mergeCell ref="A4:E4"/>
  </mergeCells>
  <pageMargins left="0.70866141732283472" right="0.70866141732283472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2020-04-27T15:14:56Z</cp:lastPrinted>
  <dcterms:created xsi:type="dcterms:W3CDTF">2017-03-29T14:10:32Z</dcterms:created>
  <dcterms:modified xsi:type="dcterms:W3CDTF">2021-05-27T11:58:05Z</dcterms:modified>
</cp:coreProperties>
</file>