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árti 2018\MARTI\2021\2021 Uszód\2021 RENDELETEK U\3-2021 03 01 2021 évi költségvetés Usz\IJR-hez\"/>
    </mc:Choice>
  </mc:AlternateContent>
  <bookViews>
    <workbookView xWindow="0" yWindow="0" windowWidth="28800" windowHeight="11940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D11" i="1" l="1"/>
  <c r="D22" i="1"/>
  <c r="D50" i="1"/>
  <c r="D65" i="1"/>
  <c r="D48" i="1"/>
  <c r="D45" i="1"/>
  <c r="D61" i="1"/>
  <c r="D63" i="1"/>
  <c r="C20" i="1"/>
  <c r="D20" i="1"/>
  <c r="D30" i="1"/>
  <c r="C36" i="1"/>
  <c r="D36" i="1"/>
  <c r="C45" i="1"/>
  <c r="C50" i="1"/>
  <c r="C61" i="1"/>
  <c r="C22" i="1" l="1"/>
  <c r="C11" i="1"/>
</calcChain>
</file>

<file path=xl/sharedStrings.xml><?xml version="1.0" encoding="utf-8"?>
<sst xmlns="http://schemas.openxmlformats.org/spreadsheetml/2006/main" count="82" uniqueCount="75">
  <si>
    <t>Működési bevételek</t>
  </si>
  <si>
    <t>Kommunális adó</t>
  </si>
  <si>
    <t>Iparűzési adó</t>
  </si>
  <si>
    <t>Működési bevételek összesen</t>
  </si>
  <si>
    <t>Felhalmozási bevételek</t>
  </si>
  <si>
    <t>Felhalmozási bevételek összesen</t>
  </si>
  <si>
    <t>Eredeti ei.</t>
  </si>
  <si>
    <t>B4</t>
  </si>
  <si>
    <t>B3</t>
  </si>
  <si>
    <t>B11</t>
  </si>
  <si>
    <t>B111</t>
  </si>
  <si>
    <t>Helyi önk.működési általános támogatása</t>
  </si>
  <si>
    <t>B112</t>
  </si>
  <si>
    <t>Tel.önk.egy.köznevelési támogatása</t>
  </si>
  <si>
    <t>Tel.önk. szoc. felad. egyéb támog.</t>
  </si>
  <si>
    <t>B114</t>
  </si>
  <si>
    <t>Tel.önk.kultúrális feladatainak támogatása</t>
  </si>
  <si>
    <t>Önkormányzatok működési támogatásai</t>
  </si>
  <si>
    <t>B16</t>
  </si>
  <si>
    <t>OEP finansz.</t>
  </si>
  <si>
    <t>Dunaszentbenedek óvoda tám.</t>
  </si>
  <si>
    <t>Munkaügyi Központ közfogl.</t>
  </si>
  <si>
    <t>Működési célú tám. ÁHT-n belülről</t>
  </si>
  <si>
    <t>B34</t>
  </si>
  <si>
    <t>B351</t>
  </si>
  <si>
    <t>B354</t>
  </si>
  <si>
    <t>Gépjárműadó</t>
  </si>
  <si>
    <t>Közhatalmi bevételek</t>
  </si>
  <si>
    <t>B402</t>
  </si>
  <si>
    <t>B403</t>
  </si>
  <si>
    <t>Közvetített szolgáltatások</t>
  </si>
  <si>
    <t>B404</t>
  </si>
  <si>
    <t>B406</t>
  </si>
  <si>
    <t>Kiszámlázott ÁFA</t>
  </si>
  <si>
    <t>B8131</t>
  </si>
  <si>
    <t>B8</t>
  </si>
  <si>
    <t>Finanszírozási bevételek</t>
  </si>
  <si>
    <t>Egyéb felhalmozási tám. ÁHT-n belülről</t>
  </si>
  <si>
    <t>B813</t>
  </si>
  <si>
    <t>Bevételek összesen</t>
  </si>
  <si>
    <t>B1</t>
  </si>
  <si>
    <t>Önkormányzatok műk. célú támogatásai</t>
  </si>
  <si>
    <t>B2</t>
  </si>
  <si>
    <t>Talajterhelési díj</t>
  </si>
  <si>
    <t>RHK Kft</t>
  </si>
  <si>
    <t>B25</t>
  </si>
  <si>
    <t>B115</t>
  </si>
  <si>
    <t>Működési célú kiegészítő támogatások</t>
  </si>
  <si>
    <t>Teljesítés</t>
  </si>
  <si>
    <t>KLIK bértámogatás</t>
  </si>
  <si>
    <t>Dunaszentbenedek védőnő fin.</t>
  </si>
  <si>
    <t>B36</t>
  </si>
  <si>
    <t>Birság, szabálysértés, egyéb közhatalmi bev.</t>
  </si>
  <si>
    <t>B411</t>
  </si>
  <si>
    <t>B401</t>
  </si>
  <si>
    <t>Készlet értékesítés</t>
  </si>
  <si>
    <t>MFP-BJA (járda)</t>
  </si>
  <si>
    <t>B1131</t>
  </si>
  <si>
    <t>B1132</t>
  </si>
  <si>
    <t>Gyermekétkeztetés támogatása</t>
  </si>
  <si>
    <t>TOP-1.4.1 bölcsőde építés</t>
  </si>
  <si>
    <t>Szolgáltatások (Atomerőmű terjesztés, TEIT)</t>
  </si>
  <si>
    <t xml:space="preserve">Egyéb bevételek </t>
  </si>
  <si>
    <t>Tulajdonosi bevételek (földbérlet)</t>
  </si>
  <si>
    <t>TOP-3.1.1 közlekedés fejlesztés többlet támogatás</t>
  </si>
  <si>
    <t>TOP-2.1.3 csapadékvíz többlet támogatás</t>
  </si>
  <si>
    <t>TOP-3.1.1 projekt menedzsment költség</t>
  </si>
  <si>
    <t>JETA-01-2020 hivatal felújítás</t>
  </si>
  <si>
    <t>JETA-02-2020 járda felújítás</t>
  </si>
  <si>
    <t>Maradvány igénybe vétele</t>
  </si>
  <si>
    <t>TEIT</t>
  </si>
  <si>
    <t>szabad maradvány: 30419108</t>
  </si>
  <si>
    <t>Benedek Péter emlékház felújítás</t>
  </si>
  <si>
    <t>B814</t>
  </si>
  <si>
    <t>Elszámolásból származó bevételek 0. havi fin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</si>
</sst>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0" fillId="0" borderId="1" xfId="0" applyBorder="1"/>
    <xf numFmtId="0" fontId="3" fillId="0" borderId="1" xfId="0" applyFont="1" applyBorder="1"/>
    <xf numFmtId="14" fontId="0" fillId="0" borderId="0" xfId="0" applyNumberFormat="1"/>
    <xf numFmtId="0" fontId="0" fillId="0" borderId="0" xfId="0" applyBorder="1"/>
    <xf numFmtId="0" fontId="3" fillId="0" borderId="0" xfId="0" applyFont="1" applyBorder="1"/>
    <xf numFmtId="0" fontId="0" fillId="0" borderId="0" xfId="0" applyFill="1" applyBorder="1"/>
    <xf numFmtId="0" fontId="5" fillId="0" borderId="1" xfId="0" applyFont="1" applyBorder="1"/>
    <xf numFmtId="0" fontId="6" fillId="0" borderId="1" xfId="0" applyFont="1" applyBorder="1"/>
    <xf numFmtId="49" fontId="0" fillId="0" borderId="0" xfId="0" applyNumberFormat="1" applyAlignment="1">
      <alignment horizontal="left"/>
    </xf>
    <xf numFmtId="49" fontId="6" fillId="0" borderId="1" xfId="0" applyNumberFormat="1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/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5" fillId="0" borderId="1" xfId="0" applyFont="1" applyFill="1" applyBorder="1"/>
    <xf numFmtId="165" fontId="6" fillId="0" borderId="1" xfId="1" applyNumberFormat="1" applyFont="1" applyBorder="1"/>
    <xf numFmtId="165" fontId="5" fillId="0" borderId="1" xfId="1" applyNumberFormat="1" applyFont="1" applyBorder="1"/>
    <xf numFmtId="0" fontId="0" fillId="0" borderId="2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165" fontId="10" fillId="0" borderId="1" xfId="1" applyNumberFormat="1" applyFont="1" applyBorder="1"/>
    <xf numFmtId="165" fontId="8" fillId="0" borderId="1" xfId="1" applyNumberFormat="1" applyFont="1" applyBorder="1"/>
    <xf numFmtId="0" fontId="0" fillId="0" borderId="1" xfId="0" applyFill="1" applyBorder="1"/>
    <xf numFmtId="0" fontId="1" fillId="0" borderId="4" xfId="0" applyFont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/>
    </xf>
    <xf numFmtId="165" fontId="1" fillId="0" borderId="1" xfId="1" applyNumberFormat="1" applyFont="1" applyBorder="1"/>
    <xf numFmtId="49" fontId="1" fillId="0" borderId="1" xfId="0" applyNumberFormat="1" applyFont="1" applyBorder="1" applyAlignment="1">
      <alignment horizontal="left"/>
    </xf>
    <xf numFmtId="0" fontId="1" fillId="0" borderId="1" xfId="0" applyFont="1" applyBorder="1"/>
    <xf numFmtId="49" fontId="0" fillId="0" borderId="1" xfId="0" applyNumberFormat="1" applyFont="1" applyBorder="1" applyAlignment="1">
      <alignment horizontal="left"/>
    </xf>
    <xf numFmtId="0" fontId="0" fillId="0" borderId="1" xfId="0" applyFont="1" applyBorder="1"/>
    <xf numFmtId="0" fontId="0" fillId="0" borderId="1" xfId="0" applyFont="1" applyFill="1" applyBorder="1"/>
    <xf numFmtId="165" fontId="8" fillId="0" borderId="1" xfId="1" applyNumberFormat="1" applyFont="1" applyBorder="1"/>
    <xf numFmtId="165" fontId="8" fillId="0" borderId="1" xfId="1" applyNumberFormat="1" applyFont="1" applyFill="1" applyBorder="1"/>
    <xf numFmtId="49" fontId="10" fillId="0" borderId="1" xfId="0" applyNumberFormat="1" applyFont="1" applyBorder="1" applyAlignment="1">
      <alignment horizontal="left"/>
    </xf>
    <xf numFmtId="165" fontId="3" fillId="0" borderId="0" xfId="0" applyNumberFormat="1" applyFont="1"/>
    <xf numFmtId="165" fontId="6" fillId="0" borderId="1" xfId="1" applyNumberFormat="1" applyFont="1" applyFill="1" applyBorder="1"/>
    <xf numFmtId="165" fontId="5" fillId="0" borderId="1" xfId="1" applyNumberFormat="1" applyFont="1" applyFill="1" applyBorder="1"/>
    <xf numFmtId="165" fontId="1" fillId="0" borderId="1" xfId="1" applyNumberFormat="1" applyFont="1" applyFill="1" applyBorder="1"/>
    <xf numFmtId="165" fontId="3" fillId="0" borderId="1" xfId="1" applyNumberFormat="1" applyFont="1" applyFill="1" applyBorder="1"/>
    <xf numFmtId="0" fontId="7" fillId="0" borderId="1" xfId="0" applyFont="1" applyBorder="1" applyAlignment="1">
      <alignment horizontal="center"/>
    </xf>
    <xf numFmtId="165" fontId="3" fillId="0" borderId="1" xfId="1" applyNumberFormat="1" applyFont="1" applyBorder="1"/>
    <xf numFmtId="0" fontId="9" fillId="0" borderId="0" xfId="0" applyFont="1"/>
    <xf numFmtId="165" fontId="8" fillId="2" borderId="1" xfId="1" applyNumberFormat="1" applyFont="1" applyFill="1" applyBorder="1"/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"/>
  <sheetViews>
    <sheetView tabSelected="1" view="pageLayout" topLeftCell="B1" zoomScale="150" zoomScaleNormal="100" zoomScalePageLayoutView="150" workbookViewId="0">
      <selection activeCell="D32" sqref="D32"/>
    </sheetView>
  </sheetViews>
  <sheetFormatPr defaultRowHeight="14.4" x14ac:dyDescent="0.3"/>
  <cols>
    <col min="1" max="1" width="6.44140625" style="10" customWidth="1"/>
    <col min="2" max="2" width="42.44140625" customWidth="1"/>
    <col min="3" max="3" width="15" hidden="1" customWidth="1"/>
    <col min="4" max="4" width="15" customWidth="1"/>
    <col min="5" max="5" width="14.88671875" bestFit="1" customWidth="1"/>
    <col min="7" max="7" width="10" bestFit="1" customWidth="1"/>
  </cols>
  <sheetData>
    <row r="1" spans="1:5" x14ac:dyDescent="0.3">
      <c r="B1" s="50" t="s">
        <v>0</v>
      </c>
      <c r="C1" s="30" t="s">
        <v>48</v>
      </c>
      <c r="D1" s="25" t="s">
        <v>6</v>
      </c>
    </row>
    <row r="2" spans="1:5" x14ac:dyDescent="0.3">
      <c r="B2" s="51"/>
      <c r="C2" s="31">
        <v>43465</v>
      </c>
      <c r="D2" s="26">
        <v>44197</v>
      </c>
    </row>
    <row r="3" spans="1:5" x14ac:dyDescent="0.3">
      <c r="B3" s="19"/>
      <c r="C3" s="19"/>
      <c r="D3" s="4"/>
    </row>
    <row r="4" spans="1:5" x14ac:dyDescent="0.3">
      <c r="A4" s="11" t="s">
        <v>10</v>
      </c>
      <c r="B4" s="2" t="s">
        <v>11</v>
      </c>
      <c r="C4" s="28">
        <v>18348584</v>
      </c>
      <c r="D4" s="39">
        <v>22948636</v>
      </c>
    </row>
    <row r="5" spans="1:5" x14ac:dyDescent="0.3">
      <c r="A5" s="12" t="s">
        <v>12</v>
      </c>
      <c r="B5" s="2" t="s">
        <v>13</v>
      </c>
      <c r="C5" s="28">
        <v>25673300</v>
      </c>
      <c r="D5" s="39">
        <v>34558570</v>
      </c>
    </row>
    <row r="6" spans="1:5" s="1" customFormat="1" x14ac:dyDescent="0.3">
      <c r="A6" s="33" t="s">
        <v>57</v>
      </c>
      <c r="B6" s="9" t="s">
        <v>14</v>
      </c>
      <c r="C6" s="23">
        <v>15225290</v>
      </c>
      <c r="D6" s="42">
        <v>11976120</v>
      </c>
      <c r="E6" s="41"/>
    </row>
    <row r="7" spans="1:5" s="1" customFormat="1" x14ac:dyDescent="0.3">
      <c r="A7" s="33" t="s">
        <v>58</v>
      </c>
      <c r="B7" s="34" t="s">
        <v>59</v>
      </c>
      <c r="C7" s="23"/>
      <c r="D7" s="42">
        <v>3535830</v>
      </c>
      <c r="E7" s="41"/>
    </row>
    <row r="8" spans="1:5" x14ac:dyDescent="0.3">
      <c r="A8" s="12" t="s">
        <v>15</v>
      </c>
      <c r="B8" s="2" t="s">
        <v>16</v>
      </c>
      <c r="C8" s="28">
        <v>1800000</v>
      </c>
      <c r="D8" s="39">
        <v>2270000</v>
      </c>
    </row>
    <row r="9" spans="1:5" x14ac:dyDescent="0.3">
      <c r="A9" s="12" t="s">
        <v>46</v>
      </c>
      <c r="B9" s="2" t="s">
        <v>47</v>
      </c>
      <c r="C9" s="28">
        <v>1703179</v>
      </c>
      <c r="D9" s="39"/>
    </row>
    <row r="11" spans="1:5" x14ac:dyDescent="0.3">
      <c r="A11" s="13" t="s">
        <v>9</v>
      </c>
      <c r="B11" s="8" t="s">
        <v>17</v>
      </c>
      <c r="C11" s="24">
        <f ca="1">SUM(C4:C47)</f>
        <v>64872323</v>
      </c>
      <c r="D11" s="43">
        <f>SUM(D4:D10)</f>
        <v>75289156</v>
      </c>
    </row>
    <row r="12" spans="1:5" x14ac:dyDescent="0.3">
      <c r="A12" s="12"/>
      <c r="B12" s="2"/>
      <c r="C12" s="38"/>
      <c r="D12" s="39"/>
    </row>
    <row r="13" spans="1:5" x14ac:dyDescent="0.3">
      <c r="A13" s="12"/>
      <c r="B13" s="2" t="s">
        <v>19</v>
      </c>
      <c r="C13" s="38">
        <v>3784000</v>
      </c>
      <c r="D13" s="39">
        <v>7612800</v>
      </c>
    </row>
    <row r="14" spans="1:5" x14ac:dyDescent="0.3">
      <c r="A14" s="12"/>
      <c r="B14" s="2" t="s">
        <v>20</v>
      </c>
      <c r="C14" s="38">
        <v>1427395</v>
      </c>
      <c r="D14" s="39">
        <v>748940</v>
      </c>
    </row>
    <row r="15" spans="1:5" x14ac:dyDescent="0.3">
      <c r="A15" s="12"/>
      <c r="B15" s="2" t="s">
        <v>50</v>
      </c>
      <c r="C15" s="38">
        <v>253182</v>
      </c>
      <c r="D15" s="39">
        <v>316249</v>
      </c>
    </row>
    <row r="16" spans="1:5" x14ac:dyDescent="0.3">
      <c r="A16" s="12"/>
      <c r="B16" s="2" t="s">
        <v>21</v>
      </c>
      <c r="C16" s="38">
        <v>34281020</v>
      </c>
      <c r="D16" s="39">
        <v>13825345</v>
      </c>
    </row>
    <row r="17" spans="1:5" x14ac:dyDescent="0.3">
      <c r="A17" s="12"/>
      <c r="B17" s="2" t="s">
        <v>44</v>
      </c>
      <c r="C17" s="38">
        <v>13043856</v>
      </c>
      <c r="D17" s="39">
        <v>13446240</v>
      </c>
    </row>
    <row r="18" spans="1:5" x14ac:dyDescent="0.3">
      <c r="A18" s="12"/>
      <c r="B18" s="2" t="s">
        <v>49</v>
      </c>
      <c r="C18" s="38">
        <v>7243139</v>
      </c>
      <c r="D18" s="39">
        <v>3000000</v>
      </c>
    </row>
    <row r="19" spans="1:5" x14ac:dyDescent="0.3">
      <c r="A19" s="12"/>
      <c r="B19" s="2"/>
      <c r="C19" s="38">
        <v>400000</v>
      </c>
      <c r="D19" s="39"/>
    </row>
    <row r="20" spans="1:5" s="1" customFormat="1" x14ac:dyDescent="0.3">
      <c r="A20" s="14" t="s">
        <v>18</v>
      </c>
      <c r="B20" s="8" t="s">
        <v>22</v>
      </c>
      <c r="C20" s="24">
        <f>SUM(C13:C19)</f>
        <v>60432592</v>
      </c>
      <c r="D20" s="43">
        <f>SUM(D13:D18)</f>
        <v>38949574</v>
      </c>
    </row>
    <row r="21" spans="1:5" s="1" customFormat="1" x14ac:dyDescent="0.3">
      <c r="A21" s="14"/>
      <c r="B21" s="8"/>
      <c r="C21" s="8"/>
      <c r="D21" s="43"/>
    </row>
    <row r="22" spans="1:5" s="1" customFormat="1" x14ac:dyDescent="0.3">
      <c r="A22" s="14" t="s">
        <v>40</v>
      </c>
      <c r="B22" s="8" t="s">
        <v>41</v>
      </c>
      <c r="C22" s="24">
        <f ca="1">SUM(C11,C20)</f>
        <v>125304915</v>
      </c>
      <c r="D22" s="43">
        <f>SUM(D11,D20)</f>
        <v>114238730</v>
      </c>
    </row>
    <row r="23" spans="1:5" s="1" customFormat="1" x14ac:dyDescent="0.3">
      <c r="A23" s="14"/>
      <c r="B23" s="8"/>
      <c r="C23" s="8"/>
      <c r="D23" s="43"/>
    </row>
    <row r="24" spans="1:5" s="1" customFormat="1" x14ac:dyDescent="0.3">
      <c r="A24" s="35" t="s">
        <v>45</v>
      </c>
      <c r="B24" s="36"/>
      <c r="C24" s="8"/>
      <c r="D24" s="44"/>
    </row>
    <row r="25" spans="1:5" s="1" customFormat="1" x14ac:dyDescent="0.3">
      <c r="A25" s="35"/>
      <c r="B25" s="37"/>
      <c r="C25" s="8"/>
      <c r="D25" s="44"/>
    </row>
    <row r="26" spans="1:5" x14ac:dyDescent="0.3">
      <c r="A26" s="35"/>
      <c r="B26" s="36" t="s">
        <v>60</v>
      </c>
      <c r="C26" s="27"/>
      <c r="D26" s="39">
        <v>1856410</v>
      </c>
      <c r="E26" s="1"/>
    </row>
    <row r="27" spans="1:5" x14ac:dyDescent="0.3">
      <c r="A27" s="35"/>
      <c r="B27" s="29" t="s">
        <v>56</v>
      </c>
      <c r="C27" s="27"/>
      <c r="D27" s="39"/>
      <c r="E27" s="1"/>
    </row>
    <row r="28" spans="1:5" x14ac:dyDescent="0.3">
      <c r="A28" s="35"/>
      <c r="B28" s="36" t="s">
        <v>66</v>
      </c>
      <c r="C28" s="27"/>
      <c r="D28" s="39">
        <v>500000</v>
      </c>
      <c r="E28" s="1"/>
    </row>
    <row r="29" spans="1:5" x14ac:dyDescent="0.3">
      <c r="A29" s="35"/>
      <c r="B29" s="36"/>
      <c r="C29" s="27"/>
      <c r="D29" s="39"/>
      <c r="E29" s="1"/>
    </row>
    <row r="30" spans="1:5" x14ac:dyDescent="0.3">
      <c r="A30" s="40" t="s">
        <v>42</v>
      </c>
      <c r="B30" s="36"/>
      <c r="C30" s="27"/>
      <c r="D30" s="27">
        <f>SUM(D24:D29)</f>
        <v>2356410</v>
      </c>
      <c r="E30" s="1"/>
    </row>
    <row r="31" spans="1:5" x14ac:dyDescent="0.3">
      <c r="A31" s="12" t="s">
        <v>23</v>
      </c>
      <c r="B31" s="2" t="s">
        <v>1</v>
      </c>
      <c r="C31" s="38">
        <v>817750</v>
      </c>
      <c r="D31" s="39">
        <v>700000</v>
      </c>
      <c r="E31" s="1"/>
    </row>
    <row r="32" spans="1:5" x14ac:dyDescent="0.3">
      <c r="A32" s="12" t="s">
        <v>24</v>
      </c>
      <c r="B32" s="2" t="s">
        <v>2</v>
      </c>
      <c r="C32" s="38">
        <v>6806466</v>
      </c>
      <c r="D32" s="49">
        <v>4200000</v>
      </c>
      <c r="E32" s="1"/>
    </row>
    <row r="33" spans="1:6" x14ac:dyDescent="0.3">
      <c r="A33" s="12" t="s">
        <v>25</v>
      </c>
      <c r="B33" s="2" t="s">
        <v>26</v>
      </c>
      <c r="C33" s="38">
        <v>2428059</v>
      </c>
      <c r="D33" s="39">
        <v>0</v>
      </c>
      <c r="E33" s="1"/>
    </row>
    <row r="34" spans="1:6" x14ac:dyDescent="0.3">
      <c r="A34" s="12" t="s">
        <v>51</v>
      </c>
      <c r="B34" s="2" t="s">
        <v>43</v>
      </c>
      <c r="C34" s="38">
        <v>86400</v>
      </c>
      <c r="D34" s="39">
        <v>0</v>
      </c>
      <c r="E34" s="1"/>
    </row>
    <row r="35" spans="1:6" x14ac:dyDescent="0.3">
      <c r="A35" s="12" t="s">
        <v>51</v>
      </c>
      <c r="B35" s="2" t="s">
        <v>52</v>
      </c>
      <c r="C35" s="38">
        <v>14491</v>
      </c>
      <c r="D35" s="39"/>
      <c r="E35" s="1"/>
    </row>
    <row r="36" spans="1:6" x14ac:dyDescent="0.3">
      <c r="A36" s="13" t="s">
        <v>8</v>
      </c>
      <c r="B36" s="8" t="s">
        <v>27</v>
      </c>
      <c r="C36" s="24">
        <f>SUM(C31:C34)</f>
        <v>10138675</v>
      </c>
      <c r="D36" s="43">
        <f>SUM(D31:D34)</f>
        <v>4900000</v>
      </c>
      <c r="E36" s="1"/>
    </row>
    <row r="37" spans="1:6" s="1" customFormat="1" x14ac:dyDescent="0.3">
      <c r="A37" s="14"/>
      <c r="B37" s="3"/>
      <c r="C37" s="3"/>
      <c r="D37" s="45"/>
    </row>
    <row r="38" spans="1:6" s="1" customFormat="1" x14ac:dyDescent="0.3">
      <c r="A38" s="33" t="s">
        <v>54</v>
      </c>
      <c r="B38" s="34" t="s">
        <v>55</v>
      </c>
      <c r="C38" s="32">
        <v>872778</v>
      </c>
      <c r="D38" s="44"/>
    </row>
    <row r="39" spans="1:6" x14ac:dyDescent="0.3">
      <c r="A39" s="35" t="s">
        <v>28</v>
      </c>
      <c r="B39" s="36" t="s">
        <v>61</v>
      </c>
      <c r="C39" s="38">
        <v>163032</v>
      </c>
      <c r="D39" s="39">
        <v>5482280</v>
      </c>
      <c r="E39" s="1"/>
    </row>
    <row r="40" spans="1:6" x14ac:dyDescent="0.3">
      <c r="A40" s="12" t="s">
        <v>29</v>
      </c>
      <c r="B40" s="2" t="s">
        <v>30</v>
      </c>
      <c r="C40" s="38">
        <v>1386704</v>
      </c>
      <c r="D40" s="39">
        <v>1500000</v>
      </c>
      <c r="E40" s="1"/>
    </row>
    <row r="41" spans="1:6" x14ac:dyDescent="0.3">
      <c r="A41" s="12" t="s">
        <v>31</v>
      </c>
      <c r="B41" s="2" t="s">
        <v>63</v>
      </c>
      <c r="C41" s="38">
        <v>3603369</v>
      </c>
      <c r="D41" s="39">
        <v>7000000</v>
      </c>
    </row>
    <row r="42" spans="1:6" x14ac:dyDescent="0.3">
      <c r="A42" s="12" t="s">
        <v>32</v>
      </c>
      <c r="B42" s="2" t="s">
        <v>33</v>
      </c>
      <c r="C42" s="38">
        <v>1868226</v>
      </c>
      <c r="D42" s="39">
        <v>1885000</v>
      </c>
    </row>
    <row r="43" spans="1:6" x14ac:dyDescent="0.3">
      <c r="A43" s="12" t="s">
        <v>53</v>
      </c>
      <c r="B43" s="2" t="s">
        <v>62</v>
      </c>
      <c r="C43" s="38">
        <v>3918960</v>
      </c>
      <c r="D43" s="39"/>
    </row>
    <row r="44" spans="1:6" x14ac:dyDescent="0.3">
      <c r="A44" s="12"/>
      <c r="B44" s="2"/>
      <c r="C44" s="38"/>
      <c r="D44" s="39"/>
    </row>
    <row r="45" spans="1:6" x14ac:dyDescent="0.3">
      <c r="A45" s="13" t="s">
        <v>7</v>
      </c>
      <c r="B45" s="8" t="s">
        <v>0</v>
      </c>
      <c r="C45" s="24">
        <f>SUM(C38:C43)</f>
        <v>11813069</v>
      </c>
      <c r="D45" s="24">
        <f>SUM(D38:D44)</f>
        <v>15867280</v>
      </c>
    </row>
    <row r="46" spans="1:6" x14ac:dyDescent="0.3">
      <c r="A46" s="12" t="s">
        <v>34</v>
      </c>
      <c r="B46" s="2" t="s">
        <v>69</v>
      </c>
      <c r="C46" s="2"/>
      <c r="D46" s="38">
        <v>30419108</v>
      </c>
      <c r="E46" s="48" t="s">
        <v>71</v>
      </c>
      <c r="F46" s="48"/>
    </row>
    <row r="47" spans="1:6" x14ac:dyDescent="0.3">
      <c r="A47" s="12" t="s">
        <v>73</v>
      </c>
      <c r="B47" s="2" t="s">
        <v>74</v>
      </c>
      <c r="C47" s="38">
        <v>2121970</v>
      </c>
      <c r="D47" s="39">
        <v>3011566</v>
      </c>
    </row>
    <row r="48" spans="1:6" x14ac:dyDescent="0.3">
      <c r="A48" s="13" t="s">
        <v>35</v>
      </c>
      <c r="B48" s="8" t="s">
        <v>36</v>
      </c>
      <c r="C48" s="8"/>
      <c r="D48" s="24">
        <f>SUM(D46:D47)</f>
        <v>33430674</v>
      </c>
    </row>
    <row r="49" spans="1:4" x14ac:dyDescent="0.3">
      <c r="A49" s="12"/>
      <c r="B49" s="2"/>
      <c r="C49" s="2"/>
      <c r="D49" s="38"/>
    </row>
    <row r="50" spans="1:4" x14ac:dyDescent="0.3">
      <c r="A50" s="12"/>
      <c r="B50" s="8" t="s">
        <v>3</v>
      </c>
      <c r="C50" s="24" t="e">
        <f>SUM(C48,C45,C36,C22,#REF!)</f>
        <v>#REF!</v>
      </c>
      <c r="D50" s="24">
        <f>SUM(D48,D45,D36,D22,D30)</f>
        <v>170793094</v>
      </c>
    </row>
    <row r="51" spans="1:4" x14ac:dyDescent="0.3">
      <c r="A51" s="12"/>
      <c r="B51" s="2"/>
      <c r="C51" s="2"/>
      <c r="D51" s="38"/>
    </row>
    <row r="52" spans="1:4" x14ac:dyDescent="0.3">
      <c r="A52" s="12"/>
      <c r="B52" s="46" t="s">
        <v>4</v>
      </c>
      <c r="C52" s="46"/>
      <c r="D52" s="38"/>
    </row>
    <row r="53" spans="1:4" x14ac:dyDescent="0.3">
      <c r="A53" s="12" t="s">
        <v>45</v>
      </c>
      <c r="B53" s="36" t="s">
        <v>60</v>
      </c>
      <c r="C53" s="2"/>
      <c r="D53" s="39">
        <v>98996885</v>
      </c>
    </row>
    <row r="54" spans="1:4" x14ac:dyDescent="0.3">
      <c r="A54" s="12"/>
      <c r="B54" s="29" t="s">
        <v>56</v>
      </c>
      <c r="C54" s="2"/>
      <c r="D54" s="39">
        <v>4973789</v>
      </c>
    </row>
    <row r="55" spans="1:4" x14ac:dyDescent="0.3">
      <c r="A55" s="12"/>
      <c r="B55" s="29" t="s">
        <v>65</v>
      </c>
      <c r="C55" s="2"/>
      <c r="D55" s="39">
        <v>7946989</v>
      </c>
    </row>
    <row r="56" spans="1:4" x14ac:dyDescent="0.3">
      <c r="A56" s="12"/>
      <c r="B56" s="36" t="s">
        <v>64</v>
      </c>
      <c r="C56" s="38"/>
      <c r="D56" s="39">
        <v>6868130</v>
      </c>
    </row>
    <row r="57" spans="1:4" x14ac:dyDescent="0.3">
      <c r="A57" s="12"/>
      <c r="B57" s="36" t="s">
        <v>67</v>
      </c>
      <c r="C57" s="38"/>
      <c r="D57" s="39"/>
    </row>
    <row r="58" spans="1:4" x14ac:dyDescent="0.3">
      <c r="A58" s="12"/>
      <c r="B58" s="29" t="s">
        <v>68</v>
      </c>
      <c r="C58" s="39"/>
      <c r="D58" s="39"/>
    </row>
    <row r="59" spans="1:4" x14ac:dyDescent="0.3">
      <c r="A59" s="12"/>
      <c r="B59" s="29" t="s">
        <v>72</v>
      </c>
      <c r="C59" s="39"/>
      <c r="D59" s="39">
        <v>10638495</v>
      </c>
    </row>
    <row r="60" spans="1:4" x14ac:dyDescent="0.3">
      <c r="A60" s="12"/>
      <c r="B60" s="2" t="s">
        <v>70</v>
      </c>
      <c r="C60" s="39"/>
      <c r="D60" s="39">
        <v>11200000</v>
      </c>
    </row>
    <row r="61" spans="1:4" x14ac:dyDescent="0.3">
      <c r="A61" s="13" t="s">
        <v>42</v>
      </c>
      <c r="B61" s="22" t="s">
        <v>37</v>
      </c>
      <c r="C61" s="24">
        <f>SUM(C53:C56)</f>
        <v>0</v>
      </c>
      <c r="D61" s="24">
        <f>SUM(D53:D60)</f>
        <v>140624288</v>
      </c>
    </row>
    <row r="62" spans="1:4" x14ac:dyDescent="0.3">
      <c r="A62" s="13" t="s">
        <v>38</v>
      </c>
      <c r="B62" s="2" t="s">
        <v>69</v>
      </c>
      <c r="C62" s="22"/>
      <c r="D62" s="24"/>
    </row>
    <row r="63" spans="1:4" s="1" customFormat="1" x14ac:dyDescent="0.3">
      <c r="A63" s="14"/>
      <c r="B63" s="3" t="s">
        <v>5</v>
      </c>
      <c r="C63" s="3"/>
      <c r="D63" s="47">
        <f>SUM(D61,D62)</f>
        <v>140624288</v>
      </c>
    </row>
    <row r="64" spans="1:4" x14ac:dyDescent="0.3">
      <c r="A64" s="12"/>
      <c r="B64" s="2"/>
      <c r="C64" s="2"/>
      <c r="D64" s="38"/>
    </row>
    <row r="65" spans="1:4" x14ac:dyDescent="0.3">
      <c r="A65" s="13"/>
      <c r="B65" s="22" t="s">
        <v>39</v>
      </c>
      <c r="C65" s="22"/>
      <c r="D65" s="24">
        <f>SUM(D63,D50)</f>
        <v>311417382</v>
      </c>
    </row>
    <row r="66" spans="1:4" x14ac:dyDescent="0.3">
      <c r="A66" s="16"/>
      <c r="B66" s="5"/>
      <c r="C66" s="5"/>
      <c r="D66" s="5"/>
    </row>
    <row r="67" spans="1:4" x14ac:dyDescent="0.3">
      <c r="A67" s="16"/>
      <c r="B67" s="5"/>
      <c r="C67" s="5"/>
      <c r="D67" s="5"/>
    </row>
    <row r="68" spans="1:4" x14ac:dyDescent="0.3">
      <c r="A68" s="16"/>
      <c r="B68" s="5"/>
      <c r="C68" s="5"/>
      <c r="D68" s="5"/>
    </row>
    <row r="69" spans="1:4" x14ac:dyDescent="0.3">
      <c r="A69" s="16"/>
      <c r="B69" s="5"/>
      <c r="C69" s="5"/>
      <c r="D69" s="5"/>
    </row>
    <row r="70" spans="1:4" s="1" customFormat="1" x14ac:dyDescent="0.3">
      <c r="A70" s="15"/>
      <c r="B70" s="6"/>
      <c r="C70" s="6"/>
      <c r="D70" s="6"/>
    </row>
    <row r="71" spans="1:4" s="5" customFormat="1" x14ac:dyDescent="0.3">
      <c r="A71" s="16"/>
    </row>
    <row r="72" spans="1:4" s="1" customFormat="1" x14ac:dyDescent="0.3">
      <c r="A72" s="15"/>
      <c r="B72" s="6"/>
      <c r="C72" s="6"/>
      <c r="D72" s="6"/>
    </row>
    <row r="73" spans="1:4" x14ac:dyDescent="0.3">
      <c r="A73" s="16"/>
      <c r="B73" s="5"/>
      <c r="C73" s="5"/>
      <c r="D73" s="5"/>
    </row>
    <row r="74" spans="1:4" x14ac:dyDescent="0.3">
      <c r="A74" s="16"/>
      <c r="B74" s="5"/>
      <c r="C74" s="5"/>
      <c r="D74" s="5"/>
    </row>
    <row r="75" spans="1:4" x14ac:dyDescent="0.3">
      <c r="A75" s="16"/>
      <c r="B75" s="5"/>
      <c r="C75" s="5"/>
      <c r="D75" s="5"/>
    </row>
    <row r="76" spans="1:4" s="1" customFormat="1" x14ac:dyDescent="0.3">
      <c r="A76" s="15"/>
      <c r="B76" s="6"/>
      <c r="C76" s="6"/>
      <c r="D76" s="6"/>
    </row>
    <row r="77" spans="1:4" x14ac:dyDescent="0.3">
      <c r="A77" s="16"/>
      <c r="B77" s="5"/>
      <c r="C77" s="5"/>
      <c r="D77" s="5"/>
    </row>
    <row r="78" spans="1:4" s="1" customFormat="1" x14ac:dyDescent="0.3">
      <c r="A78" s="17"/>
      <c r="B78" s="18"/>
      <c r="C78" s="18"/>
      <c r="D78" s="18"/>
    </row>
    <row r="80" spans="1:4" x14ac:dyDescent="0.3">
      <c r="A80" s="16"/>
      <c r="B80" s="20"/>
      <c r="C80" s="20"/>
      <c r="D80" s="5"/>
    </row>
    <row r="81" spans="1:4" x14ac:dyDescent="0.3">
      <c r="A81" s="16"/>
      <c r="B81" s="5"/>
      <c r="C81" s="5"/>
      <c r="D81" s="5"/>
    </row>
    <row r="82" spans="1:4" x14ac:dyDescent="0.3">
      <c r="A82" s="16"/>
      <c r="B82" s="5"/>
      <c r="C82" s="5"/>
      <c r="D82" s="5"/>
    </row>
    <row r="83" spans="1:4" x14ac:dyDescent="0.3">
      <c r="A83" s="16"/>
      <c r="B83" s="5"/>
      <c r="C83" s="5"/>
      <c r="D83" s="5"/>
    </row>
    <row r="84" spans="1:4" x14ac:dyDescent="0.3">
      <c r="A84" s="16"/>
      <c r="B84" s="5"/>
      <c r="C84" s="5"/>
      <c r="D84" s="5"/>
    </row>
    <row r="85" spans="1:4" x14ac:dyDescent="0.3">
      <c r="A85" s="16"/>
      <c r="B85" s="5"/>
      <c r="C85" s="5"/>
      <c r="D85" s="5"/>
    </row>
    <row r="86" spans="1:4" s="1" customFormat="1" x14ac:dyDescent="0.3">
      <c r="A86" s="15"/>
      <c r="B86" s="6"/>
      <c r="C86" s="6"/>
      <c r="D86" s="6"/>
    </row>
    <row r="87" spans="1:4" x14ac:dyDescent="0.3">
      <c r="A87" s="16"/>
      <c r="B87" s="5"/>
      <c r="C87" s="5"/>
      <c r="D87" s="5"/>
    </row>
    <row r="88" spans="1:4" x14ac:dyDescent="0.3">
      <c r="A88" s="16"/>
      <c r="B88" s="5"/>
      <c r="C88" s="5"/>
      <c r="D88" s="5"/>
    </row>
    <row r="89" spans="1:4" x14ac:dyDescent="0.3">
      <c r="A89" s="16"/>
      <c r="B89" s="5"/>
      <c r="C89" s="5"/>
      <c r="D89" s="5"/>
    </row>
    <row r="90" spans="1:4" x14ac:dyDescent="0.3">
      <c r="A90" s="16"/>
      <c r="B90" s="5"/>
      <c r="C90" s="5"/>
      <c r="D90" s="5"/>
    </row>
    <row r="91" spans="1:4" x14ac:dyDescent="0.3">
      <c r="A91" s="16"/>
      <c r="B91" s="5"/>
      <c r="C91" s="5"/>
      <c r="D91" s="5"/>
    </row>
    <row r="92" spans="1:4" s="1" customFormat="1" x14ac:dyDescent="0.3">
      <c r="A92" s="15"/>
      <c r="B92" s="6"/>
      <c r="C92" s="6"/>
      <c r="D92" s="6"/>
    </row>
    <row r="93" spans="1:4" x14ac:dyDescent="0.3">
      <c r="A93" s="16"/>
      <c r="B93" s="5"/>
      <c r="C93" s="5"/>
      <c r="D93" s="5"/>
    </row>
    <row r="94" spans="1:4" s="1" customFormat="1" x14ac:dyDescent="0.3">
      <c r="A94" s="15"/>
      <c r="B94" s="6"/>
      <c r="C94" s="6"/>
      <c r="D94" s="6"/>
    </row>
    <row r="95" spans="1:4" x14ac:dyDescent="0.3">
      <c r="A95" s="16"/>
      <c r="B95" s="5"/>
      <c r="C95" s="5"/>
      <c r="D95" s="5"/>
    </row>
    <row r="96" spans="1:4" x14ac:dyDescent="0.3">
      <c r="A96" s="16"/>
      <c r="B96" s="5"/>
      <c r="C96" s="5"/>
      <c r="D96" s="5"/>
    </row>
    <row r="97" spans="1:4" s="1" customFormat="1" x14ac:dyDescent="0.3">
      <c r="A97" s="15"/>
      <c r="B97" s="6"/>
      <c r="C97" s="6"/>
      <c r="D97" s="6"/>
    </row>
    <row r="98" spans="1:4" x14ac:dyDescent="0.3">
      <c r="A98" s="16"/>
      <c r="B98" s="5"/>
      <c r="C98" s="5"/>
      <c r="D98" s="5"/>
    </row>
    <row r="99" spans="1:4" s="1" customFormat="1" x14ac:dyDescent="0.3">
      <c r="A99" s="17"/>
      <c r="B99" s="18"/>
      <c r="C99" s="18"/>
      <c r="D99" s="18"/>
    </row>
    <row r="100" spans="1:4" x14ac:dyDescent="0.3">
      <c r="A100" s="21"/>
      <c r="B100" s="7"/>
      <c r="C100" s="7"/>
      <c r="D100" s="7"/>
    </row>
    <row r="101" spans="1:4" x14ac:dyDescent="0.3">
      <c r="A101" s="21"/>
      <c r="B101" s="18"/>
      <c r="C101" s="18"/>
      <c r="D101" s="18"/>
    </row>
    <row r="102" spans="1:4" x14ac:dyDescent="0.3">
      <c r="A102" s="16"/>
      <c r="B102" s="5"/>
      <c r="C102" s="5"/>
      <c r="D102" s="5"/>
    </row>
    <row r="103" spans="1:4" x14ac:dyDescent="0.3">
      <c r="A103" s="16"/>
      <c r="B103" s="5"/>
      <c r="C103" s="5"/>
      <c r="D103" s="5"/>
    </row>
    <row r="104" spans="1:4" x14ac:dyDescent="0.3">
      <c r="A104" s="16"/>
      <c r="B104" s="5"/>
      <c r="C104" s="5"/>
      <c r="D104" s="5"/>
    </row>
    <row r="105" spans="1:4" x14ac:dyDescent="0.3">
      <c r="A105" s="16"/>
      <c r="B105" s="5"/>
      <c r="C105" s="5"/>
      <c r="D105" s="5"/>
    </row>
    <row r="106" spans="1:4" x14ac:dyDescent="0.3">
      <c r="A106" s="16"/>
      <c r="B106" s="5"/>
      <c r="C106" s="5"/>
      <c r="D106" s="5"/>
    </row>
    <row r="107" spans="1:4" x14ac:dyDescent="0.3">
      <c r="A107" s="16"/>
      <c r="B107" s="5"/>
      <c r="C107" s="5"/>
      <c r="D107" s="5"/>
    </row>
    <row r="108" spans="1:4" x14ac:dyDescent="0.3">
      <c r="A108" s="16"/>
      <c r="B108" s="5"/>
      <c r="C108" s="5"/>
      <c r="D108" s="5"/>
    </row>
    <row r="109" spans="1:4" x14ac:dyDescent="0.3">
      <c r="A109" s="16"/>
      <c r="B109" s="5"/>
      <c r="C109" s="5"/>
      <c r="D109" s="5"/>
    </row>
    <row r="110" spans="1:4" x14ac:dyDescent="0.3">
      <c r="A110" s="16"/>
      <c r="B110" s="5"/>
      <c r="C110" s="5"/>
      <c r="D110" s="5"/>
    </row>
    <row r="111" spans="1:4" x14ac:dyDescent="0.3">
      <c r="A111" s="16"/>
      <c r="B111" s="5"/>
      <c r="C111" s="5"/>
      <c r="D111" s="5"/>
    </row>
    <row r="112" spans="1:4" x14ac:dyDescent="0.3">
      <c r="A112" s="16"/>
      <c r="B112" s="5"/>
      <c r="C112" s="5"/>
      <c r="D112" s="5"/>
    </row>
    <row r="113" spans="1:4" x14ac:dyDescent="0.3">
      <c r="A113" s="16"/>
      <c r="B113" s="5"/>
      <c r="C113" s="5"/>
      <c r="D113" s="5"/>
    </row>
    <row r="114" spans="1:4" x14ac:dyDescent="0.3">
      <c r="A114" s="16"/>
      <c r="B114" s="5"/>
      <c r="C114" s="5"/>
      <c r="D114" s="5"/>
    </row>
    <row r="115" spans="1:4" x14ac:dyDescent="0.3">
      <c r="A115" s="16"/>
      <c r="B115" s="5"/>
      <c r="C115" s="5"/>
      <c r="D115" s="5"/>
    </row>
    <row r="116" spans="1:4" x14ac:dyDescent="0.3">
      <c r="A116" s="16"/>
      <c r="B116" s="5"/>
      <c r="C116" s="5"/>
      <c r="D116" s="5"/>
    </row>
    <row r="117" spans="1:4" x14ac:dyDescent="0.3">
      <c r="A117" s="16"/>
      <c r="B117" s="5"/>
      <c r="C117" s="5"/>
      <c r="D117" s="5"/>
    </row>
    <row r="118" spans="1:4" x14ac:dyDescent="0.3">
      <c r="A118" s="16"/>
      <c r="B118" s="5"/>
      <c r="C118" s="5"/>
      <c r="D118" s="5"/>
    </row>
    <row r="119" spans="1:4" x14ac:dyDescent="0.3">
      <c r="A119" s="16"/>
      <c r="B119" s="5"/>
      <c r="C119" s="5"/>
      <c r="D119" s="5"/>
    </row>
    <row r="120" spans="1:4" x14ac:dyDescent="0.3">
      <c r="A120" s="16"/>
      <c r="B120" s="5"/>
      <c r="C120" s="5"/>
      <c r="D120" s="5"/>
    </row>
    <row r="121" spans="1:4" x14ac:dyDescent="0.3">
      <c r="A121" s="16"/>
      <c r="B121" s="5"/>
      <c r="C121" s="5"/>
      <c r="D121" s="5"/>
    </row>
    <row r="122" spans="1:4" x14ac:dyDescent="0.3">
      <c r="A122" s="16"/>
      <c r="B122" s="5"/>
      <c r="C122" s="5"/>
      <c r="D122" s="5"/>
    </row>
    <row r="123" spans="1:4" x14ac:dyDescent="0.3">
      <c r="A123" s="16"/>
      <c r="B123" s="5"/>
      <c r="C123" s="5"/>
      <c r="D123" s="5"/>
    </row>
    <row r="124" spans="1:4" x14ac:dyDescent="0.3">
      <c r="A124" s="16"/>
      <c r="B124" s="5"/>
      <c r="C124" s="5"/>
      <c r="D124" s="5"/>
    </row>
    <row r="125" spans="1:4" x14ac:dyDescent="0.3">
      <c r="A125" s="16"/>
      <c r="B125" s="5"/>
      <c r="C125" s="5"/>
      <c r="D125" s="5"/>
    </row>
    <row r="126" spans="1:4" x14ac:dyDescent="0.3">
      <c r="A126" s="16"/>
      <c r="B126" s="5"/>
      <c r="C126" s="5"/>
      <c r="D126" s="5"/>
    </row>
  </sheetData>
  <mergeCells count="1">
    <mergeCell ref="B1:B2"/>
  </mergeCells>
  <phoneticPr fontId="0" type="noConversion"/>
  <pageMargins left="0.53125" right="0.26" top="0.75" bottom="0.61458333333333337" header="0.22" footer="0.3"/>
  <pageSetup paperSize="9" orientation="portrait" r:id="rId1"/>
  <headerFooter>
    <oddHeader>&amp;LUszód Község Önkormányzat 2021.évi költségvetése&amp;R3/2021. (III.1.)  önkormányzati rendelet
2. melléklete
 Forintban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Géderlak-Ordas-Uszód Köz.Önk.Körj.</dc:creator>
  <cp:lastModifiedBy>User</cp:lastModifiedBy>
  <cp:lastPrinted>2021-02-16T08:11:30Z</cp:lastPrinted>
  <dcterms:created xsi:type="dcterms:W3CDTF">2013-01-28T14:33:15Z</dcterms:created>
  <dcterms:modified xsi:type="dcterms:W3CDTF">2021-06-14T09:06:02Z</dcterms:modified>
</cp:coreProperties>
</file>