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Uszód\2021 RENDELETEK U\3-2021 03 01 2021 évi költségvetés Usz\IJR-hez\"/>
    </mc:Choice>
  </mc:AlternateContent>
  <bookViews>
    <workbookView xWindow="32760" yWindow="32760" windowWidth="28800" windowHeight="11616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H20" i="1"/>
  <c r="H24" i="1"/>
  <c r="I11" i="1"/>
  <c r="J11" i="1"/>
  <c r="K11" i="1"/>
  <c r="K20" i="1"/>
  <c r="K24" i="1"/>
  <c r="L11" i="1"/>
  <c r="L20" i="1"/>
  <c r="L24" i="1"/>
  <c r="M11" i="1"/>
  <c r="N11" i="1"/>
  <c r="O11" i="1"/>
  <c r="P11" i="1"/>
  <c r="Q11" i="1"/>
  <c r="R11" i="1"/>
  <c r="S11" i="1"/>
  <c r="S20" i="1"/>
  <c r="S24" i="1"/>
  <c r="T11" i="1"/>
  <c r="B11" i="1"/>
  <c r="C17" i="1"/>
  <c r="D17" i="1"/>
  <c r="D20" i="1"/>
  <c r="D24" i="1"/>
  <c r="E17" i="1"/>
  <c r="E20" i="1"/>
  <c r="E24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B17" i="1"/>
  <c r="U17" i="1"/>
  <c r="U9" i="1"/>
  <c r="T23" i="1"/>
  <c r="C23" i="1"/>
  <c r="D23" i="1"/>
  <c r="E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3" i="1"/>
  <c r="U23" i="1"/>
  <c r="C14" i="1"/>
  <c r="D14" i="1"/>
  <c r="E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B14" i="1"/>
  <c r="U5" i="1"/>
  <c r="U4" i="1"/>
  <c r="U6" i="1"/>
  <c r="U7" i="1"/>
  <c r="U8" i="1"/>
  <c r="U10" i="1"/>
  <c r="U12" i="1"/>
  <c r="U13" i="1"/>
  <c r="U15" i="1"/>
  <c r="U16" i="1"/>
  <c r="U18" i="1"/>
  <c r="U19" i="1"/>
  <c r="U21" i="1"/>
  <c r="U22" i="1"/>
  <c r="U3" i="1"/>
  <c r="U14" i="1"/>
  <c r="I20" i="1"/>
  <c r="I24" i="1"/>
  <c r="R20" i="1"/>
  <c r="R24" i="1"/>
  <c r="N20" i="1"/>
  <c r="N24" i="1"/>
  <c r="J20" i="1"/>
  <c r="J24" i="1"/>
  <c r="Q20" i="1"/>
  <c r="Q24" i="1"/>
  <c r="T20" i="1"/>
  <c r="T24" i="1"/>
  <c r="P20" i="1"/>
  <c r="P24" i="1"/>
  <c r="F20" i="1"/>
  <c r="F24" i="1"/>
  <c r="M20" i="1"/>
  <c r="M24" i="1"/>
  <c r="G20" i="1"/>
  <c r="G24" i="1"/>
  <c r="C20" i="1"/>
  <c r="C24" i="1"/>
  <c r="B20" i="1"/>
  <c r="B24" i="1"/>
  <c r="U11" i="1"/>
  <c r="O20" i="1"/>
  <c r="U20" i="1"/>
  <c r="O24" i="1"/>
  <c r="U24" i="1"/>
</calcChain>
</file>

<file path=xl/sharedStrings.xml><?xml version="1.0" encoding="utf-8"?>
<sst xmlns="http://schemas.openxmlformats.org/spreadsheetml/2006/main" count="49" uniqueCount="47">
  <si>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</si>
  <si>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</si>
  <si>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</si>
  <si>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Kiemelt  állami és önkormányzati rendezvények</t>
  </si>
  <si>
    <t>Közutak, hidak, alagutak üzemeltetése, fenntartása</t>
  </si>
  <si>
    <t>Közvilágítás</t>
  </si>
  <si>
    <t>Zöldterület-kezelés</t>
  </si>
  <si>
    <t>Város-, községgazdálkodási egyéb szolgáltatások</t>
  </si>
  <si>
    <t>Háziorvosi alapellátás</t>
  </si>
  <si>
    <t>Család és nővédelmi egészségügyi gondozás</t>
  </si>
  <si>
    <t>Sportlétesítmények, edzőtáborok működése és fejlesztése</t>
  </si>
  <si>
    <t>Közművelődés – Közösségi és társadalmi részvétel fejlesztése</t>
  </si>
  <si>
    <t>Házi segítségnyújtás</t>
  </si>
  <si>
    <t>Kormányzati funkció</t>
  </si>
  <si>
    <t>Rovat</t>
  </si>
  <si>
    <t>Személyi juttatások összesen</t>
  </si>
  <si>
    <t>Munkaadót terhelő járulékok és szociális hozzájárulási adó</t>
  </si>
  <si>
    <t>Dologi kiadások összesen</t>
  </si>
  <si>
    <t>Ellátottak pénzbeli juttatásai</t>
  </si>
  <si>
    <t>Egyéb működési célú támogatások államháztartáson belülre</t>
  </si>
  <si>
    <t>Egyéb működési célú támogatások államháztartáson kívülre</t>
  </si>
  <si>
    <t>Tartalékok</t>
  </si>
  <si>
    <t>Beruházási célú előzetesen felszámtott általános forgalmi adó</t>
  </si>
  <si>
    <t>Beruházások</t>
  </si>
  <si>
    <t>Ingatlanok felújítása</t>
  </si>
  <si>
    <t>Felújítási célú előzetesen felszámtott általános forgalmi adó</t>
  </si>
  <si>
    <t>Felújítások</t>
  </si>
  <si>
    <t>Egyéb felhalmozási célú kiadások</t>
  </si>
  <si>
    <t>Költségvetési kiadások</t>
  </si>
  <si>
    <t>Központi, irányító szervi tám. foly.</t>
  </si>
  <si>
    <t>Belföldi finanszírozás kiadásai</t>
  </si>
  <si>
    <t>Működési célú kiadások</t>
  </si>
  <si>
    <t>Kiadások összesen</t>
  </si>
  <si>
    <t>Össesen</t>
  </si>
  <si>
    <t>011130</t>
  </si>
  <si>
    <t>013320</t>
  </si>
  <si>
    <t>013350</t>
  </si>
  <si>
    <t>016080</t>
  </si>
  <si>
    <t>045160</t>
  </si>
  <si>
    <t>Egyéb felhalmozási célú támogatások államháztartáson belülre, kívülre</t>
  </si>
  <si>
    <t>Finanszírozási kiadások (felhalmozási hitel)</t>
  </si>
  <si>
    <t>Szociális étkeztetés</t>
  </si>
  <si>
    <t>A fiatalok társadalmi integrációját segítő struktúra, szakmai szolgáltatások fejlesztése, működtetése</t>
  </si>
  <si>
    <t>Közfoglalkotzatási mintaprogrm</t>
  </si>
  <si>
    <t>Ár- és belvízvédelem</t>
  </si>
  <si>
    <t>Víztermelés, kezelés ellátás</t>
  </si>
  <si>
    <t>Előző évi elszámolásból származó 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</si>
</sst>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73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6.5"/>
      <color indexed="8"/>
      <name val="Arial"/>
      <family val="2"/>
      <charset val="238"/>
    </font>
    <font>
      <b/>
      <i/>
      <sz val="6.5"/>
      <color indexed="8"/>
      <name val="Arial"/>
      <family val="2"/>
      <charset val="238"/>
    </font>
    <font>
      <b/>
      <sz val="6.5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6.5"/>
      <color indexed="8"/>
      <name val="Calibri"/>
      <family val="2"/>
      <charset val="238"/>
    </font>
    <font>
      <sz val="5"/>
      <color indexed="8"/>
      <name val="Calibri"/>
      <family val="2"/>
      <charset val="238"/>
    </font>
    <font>
      <sz val="5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/>
    <xf numFmtId="1" fontId="5" fillId="0" borderId="1" xfId="0" quotePrefix="1" applyNumberFormat="1" applyFont="1" applyBorder="1" applyAlignment="1"/>
    <xf numFmtId="0" fontId="5" fillId="0" borderId="1" xfId="0" applyFont="1" applyBorder="1"/>
    <xf numFmtId="1" fontId="5" fillId="0" borderId="1" xfId="0" applyNumberFormat="1" applyFont="1" applyBorder="1" applyAlignment="1"/>
    <xf numFmtId="1" fontId="5" fillId="0" borderId="0" xfId="0" applyNumberFormat="1" applyFont="1" applyAlignment="1"/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89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0" xfId="0" applyFont="1" applyAlignment="1">
      <alignment textRotation="90"/>
    </xf>
    <xf numFmtId="0" fontId="5" fillId="0" borderId="1" xfId="0" applyFont="1" applyBorder="1" applyAlignment="1">
      <alignment horizontal="center" vertical="center" textRotation="90" wrapText="1"/>
    </xf>
    <xf numFmtId="173" fontId="6" fillId="0" borderId="1" xfId="1" applyNumberFormat="1" applyFont="1" applyBorder="1" applyAlignment="1"/>
    <xf numFmtId="173" fontId="6" fillId="0" borderId="1" xfId="1" applyNumberFormat="1" applyFont="1" applyBorder="1"/>
    <xf numFmtId="173" fontId="6" fillId="0" borderId="1" xfId="1" applyNumberFormat="1" applyFont="1" applyFill="1" applyBorder="1" applyAlignment="1"/>
    <xf numFmtId="173" fontId="5" fillId="0" borderId="0" xfId="0" applyNumberFormat="1" applyFont="1"/>
    <xf numFmtId="173" fontId="7" fillId="0" borderId="1" xfId="1" applyNumberFormat="1" applyFont="1" applyFill="1" applyBorder="1" applyAlignment="1"/>
    <xf numFmtId="173" fontId="6" fillId="0" borderId="1" xfId="1" applyNumberFormat="1" applyFont="1" applyFill="1" applyBorder="1"/>
    <xf numFmtId="0" fontId="5" fillId="0" borderId="1" xfId="0" applyFont="1" applyBorder="1" applyAlignment="1">
      <alignment horizontal="center" textRotation="90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view="pageLayout" zoomScale="140" zoomScaleNormal="100" zoomScalePageLayoutView="140" workbookViewId="0">
      <selection activeCell="U1" sqref="U1:U2"/>
    </sheetView>
  </sheetViews>
  <sheetFormatPr defaultColWidth="9.109375" defaultRowHeight="9" x14ac:dyDescent="0.2"/>
  <cols>
    <col min="1" max="1" width="25.5546875" style="10" customWidth="1"/>
    <col min="2" max="2" width="7.44140625" style="10" customWidth="1"/>
    <col min="3" max="20" width="6.6640625" style="10" customWidth="1"/>
    <col min="21" max="21" width="8.109375" style="10" customWidth="1"/>
    <col min="22" max="16384" width="9.109375" style="10"/>
  </cols>
  <sheetData>
    <row r="1" spans="1:22" s="5" customFormat="1" ht="15" customHeight="1" x14ac:dyDescent="0.2">
      <c r="A1" s="1" t="s">
        <v>13</v>
      </c>
      <c r="B1" s="2" t="s">
        <v>34</v>
      </c>
      <c r="C1" s="2" t="s">
        <v>35</v>
      </c>
      <c r="D1" s="2" t="s">
        <v>36</v>
      </c>
      <c r="E1" s="2" t="s">
        <v>37</v>
      </c>
      <c r="F1" s="2">
        <v>63020</v>
      </c>
      <c r="G1" s="2" t="s">
        <v>38</v>
      </c>
      <c r="H1" s="3">
        <v>41237</v>
      </c>
      <c r="I1" s="3">
        <v>47410</v>
      </c>
      <c r="J1" s="4">
        <v>64010</v>
      </c>
      <c r="K1" s="4">
        <v>66010</v>
      </c>
      <c r="L1" s="4">
        <v>66020</v>
      </c>
      <c r="M1" s="4">
        <v>72111</v>
      </c>
      <c r="N1" s="4">
        <v>74031</v>
      </c>
      <c r="O1" s="4">
        <v>81030</v>
      </c>
      <c r="P1" s="4">
        <v>107051</v>
      </c>
      <c r="Q1" s="4">
        <v>84070</v>
      </c>
      <c r="R1" s="4">
        <v>82091</v>
      </c>
      <c r="S1" s="4">
        <v>82092</v>
      </c>
      <c r="T1" s="4">
        <v>107052</v>
      </c>
      <c r="U1" s="22" t="s">
        <v>33</v>
      </c>
    </row>
    <row r="2" spans="1:22" s="8" customFormat="1" ht="105.75" customHeight="1" x14ac:dyDescent="0.2">
      <c r="A2" s="6" t="s">
        <v>14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45</v>
      </c>
      <c r="G2" s="7" t="s">
        <v>4</v>
      </c>
      <c r="H2" s="15" t="s">
        <v>43</v>
      </c>
      <c r="I2" s="15" t="s">
        <v>44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41</v>
      </c>
      <c r="Q2" s="7" t="s">
        <v>42</v>
      </c>
      <c r="R2" s="7" t="s">
        <v>11</v>
      </c>
      <c r="S2" s="7" t="s">
        <v>11</v>
      </c>
      <c r="T2" s="7" t="s">
        <v>12</v>
      </c>
      <c r="U2" s="22"/>
    </row>
    <row r="3" spans="1:22" ht="20.100000000000001" customHeight="1" x14ac:dyDescent="0.2">
      <c r="A3" s="9" t="s">
        <v>15</v>
      </c>
      <c r="B3" s="18">
        <v>9464673</v>
      </c>
      <c r="C3" s="18"/>
      <c r="D3" s="18"/>
      <c r="E3" s="18"/>
      <c r="F3" s="18"/>
      <c r="G3" s="18"/>
      <c r="H3" s="18">
        <v>8983530</v>
      </c>
      <c r="I3" s="18"/>
      <c r="J3" s="18"/>
      <c r="K3" s="18">
        <v>5759200</v>
      </c>
      <c r="L3" s="18">
        <v>1771850</v>
      </c>
      <c r="M3" s="18"/>
      <c r="N3" s="18">
        <v>6585522</v>
      </c>
      <c r="O3" s="18">
        <v>1542520</v>
      </c>
      <c r="P3" s="18"/>
      <c r="Q3" s="18"/>
      <c r="R3" s="18">
        <v>1394000</v>
      </c>
      <c r="S3" s="18">
        <v>4116930</v>
      </c>
      <c r="T3" s="18">
        <v>3861950</v>
      </c>
      <c r="U3" s="21">
        <f t="shared" ref="U3:U24" si="0">SUM(B3:T3)</f>
        <v>43480175</v>
      </c>
    </row>
    <row r="4" spans="1:22" ht="20.100000000000001" customHeight="1" x14ac:dyDescent="0.2">
      <c r="A4" s="11" t="s">
        <v>16</v>
      </c>
      <c r="B4" s="18">
        <v>1696165</v>
      </c>
      <c r="C4" s="18"/>
      <c r="D4" s="18"/>
      <c r="E4" s="18"/>
      <c r="F4" s="18"/>
      <c r="G4" s="18"/>
      <c r="H4" s="18">
        <v>910104</v>
      </c>
      <c r="I4" s="18"/>
      <c r="J4" s="18"/>
      <c r="K4" s="18">
        <v>909676</v>
      </c>
      <c r="L4" s="18">
        <v>281587</v>
      </c>
      <c r="M4" s="18"/>
      <c r="N4" s="18">
        <v>1029256</v>
      </c>
      <c r="O4" s="18">
        <v>106566</v>
      </c>
      <c r="P4" s="18"/>
      <c r="Q4" s="18"/>
      <c r="R4" s="18">
        <v>228070</v>
      </c>
      <c r="S4" s="18">
        <v>655124</v>
      </c>
      <c r="T4" s="18">
        <v>607102</v>
      </c>
      <c r="U4" s="21">
        <f t="shared" si="0"/>
        <v>6423650</v>
      </c>
    </row>
    <row r="5" spans="1:22" ht="20.100000000000001" customHeight="1" x14ac:dyDescent="0.2">
      <c r="A5" s="11" t="s">
        <v>17</v>
      </c>
      <c r="B5" s="18">
        <v>29362164</v>
      </c>
      <c r="C5" s="18">
        <v>150000</v>
      </c>
      <c r="D5" s="18">
        <v>600000</v>
      </c>
      <c r="E5" s="20">
        <v>4150000</v>
      </c>
      <c r="F5" s="18">
        <v>650000</v>
      </c>
      <c r="G5" s="18"/>
      <c r="H5" s="18">
        <v>4952365</v>
      </c>
      <c r="I5" s="18"/>
      <c r="J5" s="18">
        <v>3000000</v>
      </c>
      <c r="K5" s="18">
        <v>2000000</v>
      </c>
      <c r="L5" s="18">
        <v>400000</v>
      </c>
      <c r="M5" s="18">
        <v>850000</v>
      </c>
      <c r="N5" s="18">
        <v>420000</v>
      </c>
      <c r="O5" s="18">
        <v>1500000</v>
      </c>
      <c r="P5" s="18"/>
      <c r="Q5" s="18"/>
      <c r="R5" s="18">
        <v>2500000</v>
      </c>
      <c r="S5" s="18">
        <v>2200000</v>
      </c>
      <c r="T5" s="18">
        <v>550000</v>
      </c>
      <c r="U5" s="21">
        <f t="shared" si="0"/>
        <v>53284529</v>
      </c>
    </row>
    <row r="6" spans="1:22" ht="20.100000000000001" customHeight="1" x14ac:dyDescent="0.2">
      <c r="A6" s="11" t="s">
        <v>18</v>
      </c>
      <c r="B6" s="16">
        <v>5000000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>
        <f t="shared" si="0"/>
        <v>5000000</v>
      </c>
    </row>
    <row r="7" spans="1:22" ht="20.100000000000001" customHeight="1" x14ac:dyDescent="0.2">
      <c r="A7" s="12" t="s">
        <v>19</v>
      </c>
      <c r="B7" s="16">
        <v>3067103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>
        <f t="shared" si="0"/>
        <v>3067103</v>
      </c>
    </row>
    <row r="8" spans="1:22" ht="20.100000000000001" customHeight="1" x14ac:dyDescent="0.2">
      <c r="A8" s="12" t="s">
        <v>20</v>
      </c>
      <c r="B8" s="16">
        <v>4310480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>
        <f t="shared" si="0"/>
        <v>4310480</v>
      </c>
    </row>
    <row r="9" spans="1:22" ht="20.100000000000001" customHeight="1" x14ac:dyDescent="0.2">
      <c r="A9" s="12" t="s">
        <v>46</v>
      </c>
      <c r="B9" s="16">
        <v>3011566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>
        <f t="shared" si="0"/>
        <v>3011566</v>
      </c>
    </row>
    <row r="10" spans="1:22" ht="20.100000000000001" customHeight="1" x14ac:dyDescent="0.2">
      <c r="A10" s="12" t="s">
        <v>21</v>
      </c>
      <c r="B10" s="16">
        <v>8606087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>
        <f t="shared" si="0"/>
        <v>8606087</v>
      </c>
    </row>
    <row r="11" spans="1:22" ht="20.100000000000001" customHeight="1" x14ac:dyDescent="0.2">
      <c r="A11" s="11" t="s">
        <v>31</v>
      </c>
      <c r="B11" s="16">
        <f>SUM(B3:B10)</f>
        <v>64518238</v>
      </c>
      <c r="C11" s="16">
        <f t="shared" ref="C11:T11" si="1">SUM(C3:C10)</f>
        <v>150000</v>
      </c>
      <c r="D11" s="16">
        <f t="shared" si="1"/>
        <v>600000</v>
      </c>
      <c r="E11" s="16">
        <f t="shared" si="1"/>
        <v>4150000</v>
      </c>
      <c r="F11" s="16">
        <f t="shared" si="1"/>
        <v>650000</v>
      </c>
      <c r="G11" s="16">
        <f t="shared" si="1"/>
        <v>0</v>
      </c>
      <c r="H11" s="16">
        <f t="shared" si="1"/>
        <v>14845999</v>
      </c>
      <c r="I11" s="16">
        <f t="shared" si="1"/>
        <v>0</v>
      </c>
      <c r="J11" s="16">
        <f t="shared" si="1"/>
        <v>3000000</v>
      </c>
      <c r="K11" s="16">
        <f t="shared" si="1"/>
        <v>8668876</v>
      </c>
      <c r="L11" s="16">
        <f t="shared" si="1"/>
        <v>2453437</v>
      </c>
      <c r="M11" s="16">
        <f t="shared" si="1"/>
        <v>850000</v>
      </c>
      <c r="N11" s="16">
        <f t="shared" si="1"/>
        <v>8034778</v>
      </c>
      <c r="O11" s="16">
        <f t="shared" si="1"/>
        <v>3149086</v>
      </c>
      <c r="P11" s="16">
        <f t="shared" si="1"/>
        <v>0</v>
      </c>
      <c r="Q11" s="16">
        <f t="shared" si="1"/>
        <v>0</v>
      </c>
      <c r="R11" s="16">
        <f t="shared" si="1"/>
        <v>4122070</v>
      </c>
      <c r="S11" s="16">
        <f>SUM(S3:S10)</f>
        <v>6972054</v>
      </c>
      <c r="T11" s="16">
        <f t="shared" si="1"/>
        <v>5019052</v>
      </c>
      <c r="U11" s="17">
        <f t="shared" si="0"/>
        <v>127183590</v>
      </c>
    </row>
    <row r="12" spans="1:22" ht="20.100000000000001" customHeight="1" x14ac:dyDescent="0.2">
      <c r="A12" s="11" t="s">
        <v>23</v>
      </c>
      <c r="B12" s="16">
        <v>86585363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>
        <f t="shared" si="0"/>
        <v>86585363</v>
      </c>
    </row>
    <row r="13" spans="1:22" ht="20.100000000000001" customHeight="1" x14ac:dyDescent="0.2">
      <c r="A13" s="12" t="s">
        <v>22</v>
      </c>
      <c r="B13" s="16">
        <v>23378048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>
        <f t="shared" si="0"/>
        <v>23378048</v>
      </c>
      <c r="V13" s="19"/>
    </row>
    <row r="14" spans="1:22" ht="20.100000000000001" customHeight="1" x14ac:dyDescent="0.2">
      <c r="A14" s="11" t="s">
        <v>23</v>
      </c>
      <c r="B14" s="16">
        <f>SUM(B12:B13)</f>
        <v>109963411</v>
      </c>
      <c r="C14" s="16">
        <f t="shared" ref="C14:T14" si="2">SUM(C12:C13)</f>
        <v>0</v>
      </c>
      <c r="D14" s="16">
        <f t="shared" si="2"/>
        <v>0</v>
      </c>
      <c r="E14" s="16">
        <f t="shared" si="2"/>
        <v>0</v>
      </c>
      <c r="F14" s="16"/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0</v>
      </c>
      <c r="Q14" s="16">
        <f t="shared" si="2"/>
        <v>0</v>
      </c>
      <c r="R14" s="16">
        <f t="shared" si="2"/>
        <v>0</v>
      </c>
      <c r="S14" s="16">
        <f t="shared" si="2"/>
        <v>0</v>
      </c>
      <c r="T14" s="16">
        <f t="shared" si="2"/>
        <v>0</v>
      </c>
      <c r="U14" s="17">
        <f t="shared" si="0"/>
        <v>109963411</v>
      </c>
    </row>
    <row r="15" spans="1:22" ht="20.100000000000001" customHeight="1" x14ac:dyDescent="0.2">
      <c r="A15" s="12" t="s">
        <v>24</v>
      </c>
      <c r="B15" s="16">
        <v>2948767</v>
      </c>
      <c r="C15" s="16"/>
      <c r="D15" s="16"/>
      <c r="E15" s="16"/>
      <c r="F15" s="16">
        <v>1472690</v>
      </c>
      <c r="G15" s="16">
        <v>9620552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11471412</v>
      </c>
      <c r="S15" s="16"/>
      <c r="T15" s="16"/>
      <c r="U15" s="17">
        <f t="shared" si="0"/>
        <v>25513421</v>
      </c>
    </row>
    <row r="16" spans="1:22" ht="20.100000000000001" customHeight="1" x14ac:dyDescent="0.2">
      <c r="A16" s="12" t="s">
        <v>25</v>
      </c>
      <c r="B16" s="16"/>
      <c r="C16" s="16"/>
      <c r="D16" s="16"/>
      <c r="E16" s="16"/>
      <c r="F16" s="16">
        <v>397626</v>
      </c>
      <c r="G16" s="16">
        <v>1652549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>
        <v>3097281</v>
      </c>
      <c r="S16" s="16"/>
      <c r="T16" s="16"/>
      <c r="U16" s="17">
        <f t="shared" si="0"/>
        <v>5147456</v>
      </c>
    </row>
    <row r="17" spans="1:21" ht="20.100000000000001" customHeight="1" x14ac:dyDescent="0.2">
      <c r="A17" s="11" t="s">
        <v>26</v>
      </c>
      <c r="B17" s="16">
        <f>SUM(B15:B16)</f>
        <v>2948767</v>
      </c>
      <c r="C17" s="16">
        <f t="shared" ref="C17:T17" si="3">SUM(C15:C16)</f>
        <v>0</v>
      </c>
      <c r="D17" s="16">
        <f t="shared" si="3"/>
        <v>0</v>
      </c>
      <c r="E17" s="16">
        <f t="shared" si="3"/>
        <v>0</v>
      </c>
      <c r="F17" s="16">
        <f t="shared" si="3"/>
        <v>1870316</v>
      </c>
      <c r="G17" s="16">
        <f t="shared" si="3"/>
        <v>11273101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0</v>
      </c>
      <c r="O17" s="16">
        <f t="shared" si="3"/>
        <v>0</v>
      </c>
      <c r="P17" s="16">
        <f t="shared" si="3"/>
        <v>0</v>
      </c>
      <c r="Q17" s="16">
        <f t="shared" si="3"/>
        <v>0</v>
      </c>
      <c r="R17" s="16">
        <f t="shared" si="3"/>
        <v>14568693</v>
      </c>
      <c r="S17" s="16">
        <f t="shared" si="3"/>
        <v>0</v>
      </c>
      <c r="T17" s="16">
        <f t="shared" si="3"/>
        <v>0</v>
      </c>
      <c r="U17" s="17">
        <f t="shared" si="0"/>
        <v>30660877</v>
      </c>
    </row>
    <row r="18" spans="1:21" ht="20.100000000000001" customHeight="1" x14ac:dyDescent="0.2">
      <c r="A18" s="12" t="s">
        <v>39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</row>
    <row r="19" spans="1:21" ht="20.100000000000001" customHeight="1" x14ac:dyDescent="0.2">
      <c r="A19" s="11" t="s">
        <v>27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</row>
    <row r="20" spans="1:21" ht="20.100000000000001" customHeight="1" x14ac:dyDescent="0.2">
      <c r="A20" s="13" t="s">
        <v>28</v>
      </c>
      <c r="B20" s="16">
        <f>SUM(B17,B14,B11,B19)</f>
        <v>177430416</v>
      </c>
      <c r="C20" s="16">
        <f t="shared" ref="C20:T20" si="4">SUM(C17,C14,C11,C19)</f>
        <v>150000</v>
      </c>
      <c r="D20" s="16">
        <f t="shared" si="4"/>
        <v>600000</v>
      </c>
      <c r="E20" s="16">
        <f t="shared" si="4"/>
        <v>4150000</v>
      </c>
      <c r="F20" s="16">
        <f t="shared" si="4"/>
        <v>2520316</v>
      </c>
      <c r="G20" s="16">
        <f t="shared" si="4"/>
        <v>11273101</v>
      </c>
      <c r="H20" s="16">
        <f t="shared" si="4"/>
        <v>14845999</v>
      </c>
      <c r="I20" s="16">
        <f t="shared" si="4"/>
        <v>0</v>
      </c>
      <c r="J20" s="16">
        <f t="shared" si="4"/>
        <v>3000000</v>
      </c>
      <c r="K20" s="16">
        <f t="shared" si="4"/>
        <v>8668876</v>
      </c>
      <c r="L20" s="16">
        <f t="shared" si="4"/>
        <v>2453437</v>
      </c>
      <c r="M20" s="16">
        <f t="shared" si="4"/>
        <v>850000</v>
      </c>
      <c r="N20" s="16">
        <f t="shared" si="4"/>
        <v>8034778</v>
      </c>
      <c r="O20" s="16">
        <f t="shared" si="4"/>
        <v>3149086</v>
      </c>
      <c r="P20" s="16">
        <f t="shared" si="4"/>
        <v>0</v>
      </c>
      <c r="Q20" s="16">
        <f t="shared" si="4"/>
        <v>0</v>
      </c>
      <c r="R20" s="16">
        <f t="shared" si="4"/>
        <v>18690763</v>
      </c>
      <c r="S20" s="16">
        <f t="shared" si="4"/>
        <v>6972054</v>
      </c>
      <c r="T20" s="16">
        <f t="shared" si="4"/>
        <v>5019052</v>
      </c>
      <c r="U20" s="17">
        <f t="shared" si="0"/>
        <v>267807878</v>
      </c>
    </row>
    <row r="21" spans="1:21" ht="20.100000000000001" customHeight="1" x14ac:dyDescent="0.2">
      <c r="A21" s="12" t="s">
        <v>29</v>
      </c>
      <c r="B21" s="16">
        <v>43609504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>
        <f t="shared" si="0"/>
        <v>43609504</v>
      </c>
    </row>
    <row r="22" spans="1:21" ht="20.100000000000001" customHeight="1" x14ac:dyDescent="0.2">
      <c r="A22" s="12" t="s">
        <v>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</row>
    <row r="23" spans="1:21" ht="20.100000000000001" customHeight="1" x14ac:dyDescent="0.2">
      <c r="A23" s="11" t="s">
        <v>30</v>
      </c>
      <c r="B23" s="16">
        <f>SUM(B21:B22)</f>
        <v>43609504</v>
      </c>
      <c r="C23" s="16">
        <f t="shared" ref="C23:S23" si="5">SUM(C21:C22)</f>
        <v>0</v>
      </c>
      <c r="D23" s="16">
        <f t="shared" si="5"/>
        <v>0</v>
      </c>
      <c r="E23" s="16">
        <f t="shared" si="5"/>
        <v>0</v>
      </c>
      <c r="F23" s="16"/>
      <c r="G23" s="16">
        <f t="shared" si="5"/>
        <v>0</v>
      </c>
      <c r="H23" s="16">
        <f t="shared" si="5"/>
        <v>0</v>
      </c>
      <c r="I23" s="16">
        <f t="shared" si="5"/>
        <v>0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>
        <f t="shared" si="5"/>
        <v>0</v>
      </c>
      <c r="R23" s="16">
        <f t="shared" si="5"/>
        <v>0</v>
      </c>
      <c r="S23" s="16">
        <f t="shared" si="5"/>
        <v>0</v>
      </c>
      <c r="T23" s="16">
        <f>SUM(T21:T22)</f>
        <v>0</v>
      </c>
      <c r="U23" s="17">
        <f t="shared" si="0"/>
        <v>43609504</v>
      </c>
    </row>
    <row r="24" spans="1:21" ht="20.100000000000001" customHeight="1" x14ac:dyDescent="0.2">
      <c r="A24" s="13" t="s">
        <v>32</v>
      </c>
      <c r="B24" s="16">
        <f>SUM(B23,B20)</f>
        <v>221039920</v>
      </c>
      <c r="C24" s="16">
        <f t="shared" ref="C24:T24" si="6">SUM(C23,C20)</f>
        <v>150000</v>
      </c>
      <c r="D24" s="16">
        <f t="shared" si="6"/>
        <v>600000</v>
      </c>
      <c r="E24" s="16">
        <f t="shared" si="6"/>
        <v>4150000</v>
      </c>
      <c r="F24" s="16">
        <f t="shared" si="6"/>
        <v>2520316</v>
      </c>
      <c r="G24" s="16">
        <f t="shared" si="6"/>
        <v>11273101</v>
      </c>
      <c r="H24" s="16">
        <f t="shared" si="6"/>
        <v>14845999</v>
      </c>
      <c r="I24" s="16">
        <f t="shared" si="6"/>
        <v>0</v>
      </c>
      <c r="J24" s="16">
        <f t="shared" si="6"/>
        <v>3000000</v>
      </c>
      <c r="K24" s="16">
        <f t="shared" si="6"/>
        <v>8668876</v>
      </c>
      <c r="L24" s="16">
        <f t="shared" si="6"/>
        <v>2453437</v>
      </c>
      <c r="M24" s="16">
        <f t="shared" si="6"/>
        <v>850000</v>
      </c>
      <c r="N24" s="16">
        <f t="shared" si="6"/>
        <v>8034778</v>
      </c>
      <c r="O24" s="16">
        <f t="shared" si="6"/>
        <v>3149086</v>
      </c>
      <c r="P24" s="16">
        <f t="shared" si="6"/>
        <v>0</v>
      </c>
      <c r="Q24" s="16">
        <f t="shared" si="6"/>
        <v>0</v>
      </c>
      <c r="R24" s="16">
        <f t="shared" si="6"/>
        <v>18690763</v>
      </c>
      <c r="S24" s="16">
        <f t="shared" si="6"/>
        <v>6972054</v>
      </c>
      <c r="T24" s="16">
        <f t="shared" si="6"/>
        <v>5019052</v>
      </c>
      <c r="U24" s="17">
        <f t="shared" si="0"/>
        <v>311417382</v>
      </c>
    </row>
    <row r="25" spans="1:21" x14ac:dyDescent="0.2">
      <c r="B25" s="14"/>
    </row>
    <row r="26" spans="1:21" x14ac:dyDescent="0.2">
      <c r="B26" s="14"/>
    </row>
    <row r="27" spans="1:21" x14ac:dyDescent="0.2">
      <c r="B27" s="14"/>
    </row>
    <row r="32" spans="1:21" x14ac:dyDescent="0.2">
      <c r="B32" s="14"/>
    </row>
    <row r="33" spans="2:2" x14ac:dyDescent="0.2">
      <c r="B33" s="14"/>
    </row>
    <row r="34" spans="2:2" x14ac:dyDescent="0.2">
      <c r="B34" s="14"/>
    </row>
    <row r="35" spans="2:2" x14ac:dyDescent="0.2">
      <c r="B35" s="14"/>
    </row>
    <row r="36" spans="2:2" x14ac:dyDescent="0.2">
      <c r="B36" s="14"/>
    </row>
    <row r="37" spans="2:2" x14ac:dyDescent="0.2">
      <c r="B37" s="14"/>
    </row>
    <row r="38" spans="2:2" x14ac:dyDescent="0.2">
      <c r="B38" s="14"/>
    </row>
    <row r="39" spans="2:2" x14ac:dyDescent="0.2">
      <c r="B39" s="14"/>
    </row>
    <row r="40" spans="2:2" x14ac:dyDescent="0.2">
      <c r="B40" s="14"/>
    </row>
    <row r="41" spans="2:2" x14ac:dyDescent="0.2">
      <c r="B41" s="14"/>
    </row>
    <row r="42" spans="2:2" x14ac:dyDescent="0.2">
      <c r="B42" s="14"/>
    </row>
    <row r="43" spans="2:2" x14ac:dyDescent="0.2">
      <c r="B43" s="14"/>
    </row>
    <row r="44" spans="2:2" x14ac:dyDescent="0.2">
      <c r="B44" s="14"/>
    </row>
    <row r="45" spans="2:2" x14ac:dyDescent="0.2">
      <c r="B45" s="14"/>
    </row>
    <row r="46" spans="2:2" x14ac:dyDescent="0.2">
      <c r="B46" s="14"/>
    </row>
    <row r="47" spans="2:2" x14ac:dyDescent="0.2">
      <c r="B47" s="14"/>
    </row>
    <row r="48" spans="2:2" x14ac:dyDescent="0.2">
      <c r="B48" s="14"/>
    </row>
  </sheetData>
  <mergeCells count="1">
    <mergeCell ref="U1:U2"/>
  </mergeCells>
  <phoneticPr fontId="0" type="noConversion"/>
  <pageMargins left="0.27559055118110237" right="0.31496062992125984" top="0.59055118110236227" bottom="0.15748031496062992" header="0.23622047244094491" footer="0.19685039370078741"/>
  <pageSetup paperSize="8" orientation="landscape" r:id="rId1"/>
  <headerFooter>
    <oddHeader>&amp;LUszód Község Önkormányzata kiadásai kiemelt előirányzatai kormányzati funkciónként 2021.&amp;R3/2021. (III.1.)  önkormányzati rendelet 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2017-02-17T08:28:23Z</cp:lastPrinted>
  <dcterms:created xsi:type="dcterms:W3CDTF">2015-02-19T00:22:55Z</dcterms:created>
  <dcterms:modified xsi:type="dcterms:W3CDTF">2021-06-14T09:13:50Z</dcterms:modified>
</cp:coreProperties>
</file>